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2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50" windowWidth="11790" windowHeight="9960" tabRatio="741"/>
  </bookViews>
  <sheets>
    <sheet name="Gráfica 1" sheetId="40" r:id="rId1"/>
    <sheet name="Gráfica 2" sheetId="41" r:id="rId2"/>
    <sheet name="Gráfica 3" sheetId="42" r:id="rId3"/>
    <sheet name="Gráfica 4" sheetId="43" r:id="rId4"/>
    <sheet name="Gráfica 5" sheetId="44" r:id="rId5"/>
    <sheet name="Gráfica 6" sheetId="45" r:id="rId6"/>
    <sheet name="Gráfica 7" sheetId="46" r:id="rId7"/>
    <sheet name="Gráfica 8" sheetId="47" r:id="rId8"/>
    <sheet name="Gráfica 9" sheetId="48" r:id="rId9"/>
    <sheet name="Gráfica 10" sheetId="49" r:id="rId10"/>
    <sheet name="Gráfica 11" sheetId="50" r:id="rId11"/>
    <sheet name="Gráfica 12" sheetId="51" r:id="rId12"/>
    <sheet name="Gráfica 13" sheetId="52" r:id="rId13"/>
    <sheet name="artículo" sheetId="34" r:id="rId14"/>
    <sheet name="art empleo-des" sheetId="53" r:id="rId15"/>
  </sheets>
  <definedNames>
    <definedName name="_ftn1" localSheetId="0">'Gráfica 1'!$E$6</definedName>
    <definedName name="_ftnref1" localSheetId="0">'Gráfica 1'!$E$3</definedName>
    <definedName name="_Ref363962" localSheetId="7">'Gráfica 8'!$E$3</definedName>
    <definedName name="_Ref366194" localSheetId="8">'Gráfica 9'!$E$3</definedName>
    <definedName name="_Ref369844" localSheetId="11">'Gráfica 12'!$E$3</definedName>
    <definedName name="_Ref379974" localSheetId="10">'Gráfica 11'!$D$3</definedName>
    <definedName name="_Ref515366806" localSheetId="4">'Gráfica 5'!$E$3</definedName>
    <definedName name="_Ref515442717" localSheetId="0">'Gráfica 1'!$E$3</definedName>
    <definedName name="_Ref521513688" localSheetId="3">'Gráfica 4'!$E$3</definedName>
  </definedNames>
  <calcPr calcId="145621"/>
</workbook>
</file>

<file path=xl/calcChain.xml><?xml version="1.0" encoding="utf-8"?>
<calcChain xmlns="http://schemas.openxmlformats.org/spreadsheetml/2006/main">
  <c r="T122" i="53" l="1"/>
  <c r="T120" i="53"/>
  <c r="T108" i="53"/>
  <c r="T106" i="53"/>
  <c r="E7" i="34" l="1"/>
  <c r="I121" i="34" l="1"/>
  <c r="I56" i="34" l="1"/>
  <c r="L53" i="34"/>
  <c r="L54" i="34"/>
  <c r="L55" i="34"/>
  <c r="L52" i="34"/>
</calcChain>
</file>

<file path=xl/sharedStrings.xml><?xml version="1.0" encoding="utf-8"?>
<sst xmlns="http://schemas.openxmlformats.org/spreadsheetml/2006/main" count="699" uniqueCount="287">
  <si>
    <t>Freq.</t>
  </si>
  <si>
    <t>Cum.</t>
  </si>
  <si>
    <t>Total</t>
  </si>
  <si>
    <t>Porcentaje</t>
  </si>
  <si>
    <t>Percent</t>
  </si>
  <si>
    <t>Variable</t>
  </si>
  <si>
    <t>Obs</t>
  </si>
  <si>
    <t>Mean</t>
  </si>
  <si>
    <t>Std. Dev.</t>
  </si>
  <si>
    <t>Min</t>
  </si>
  <si>
    <t>Max</t>
  </si>
  <si>
    <t>Hombres</t>
  </si>
  <si>
    <t>Mujeres</t>
  </si>
  <si>
    <t>dsexo</t>
  </si>
  <si>
    <t>conyugal</t>
  </si>
  <si>
    <t>Unión libre</t>
  </si>
  <si>
    <t>Casado</t>
  </si>
  <si>
    <t>Separado</t>
  </si>
  <si>
    <t>Divorciado</t>
  </si>
  <si>
    <t>Viudo</t>
  </si>
  <si>
    <t>Soltero</t>
  </si>
  <si>
    <t>Ninguno</t>
  </si>
  <si>
    <t>No especificado</t>
  </si>
  <si>
    <t>De 1 a 3</t>
  </si>
  <si>
    <t>Menos de 1</t>
  </si>
  <si>
    <t>Más de 5 hasta 10</t>
  </si>
  <si>
    <t>Más de 10</t>
  </si>
  <si>
    <t>Total      24,531</t>
  </si>
  <si>
    <t>-&gt;</t>
  </si>
  <si>
    <t>-&gt; edo_conyug = 1</t>
  </si>
  <si>
    <t>-&gt; edo_conyug = 2</t>
  </si>
  <si>
    <t>-&gt; edo_conyug = 3</t>
  </si>
  <si>
    <t>-&gt; edo_conyug = 4</t>
  </si>
  <si>
    <t>-&gt; edo_conyug = 5</t>
  </si>
  <si>
    <t>-&gt; edo_conyug = 6</t>
  </si>
  <si>
    <t>(frequency weights assumed)</t>
  </si>
  <si>
    <t>del</t>
  </si>
  <si>
    <t>integrante</t>
  </si>
  <si>
    <t>PNEA</t>
  </si>
  <si>
    <t>Estuvo buscando trabajo</t>
  </si>
  <si>
    <t>Es pensionado o jubilado</t>
  </si>
  <si>
    <t>Se dedicó a los quehaceres del hogar</t>
  </si>
  <si>
    <t>Se dedicó a estudiar</t>
  </si>
  <si>
    <t>Es una persona con alguna limitación física o mental que le impide trabajar por el resto de su vida</t>
  </si>
  <si>
    <t>Está en otra situación diferente a las anteriores</t>
  </si>
  <si>
    <t>Ocupados</t>
  </si>
  <si>
    <t>Desocupado</t>
  </si>
  <si>
    <t>Ocupado</t>
  </si>
  <si>
    <t>Pensionado o jubilado</t>
  </si>
  <si>
    <t>Estudiar</t>
  </si>
  <si>
    <t>Quehaceres del hogar</t>
  </si>
  <si>
    <t>Limitación física o mental</t>
  </si>
  <si>
    <t xml:space="preserve">Otra situación </t>
  </si>
  <si>
    <t>Sexo</t>
  </si>
  <si>
    <t>Nivel de instrucción</t>
  </si>
  <si>
    <t>Medio superior</t>
  </si>
  <si>
    <t>Superior</t>
  </si>
  <si>
    <t>Total  49,301,295</t>
  </si>
  <si>
    <t xml:space="preserve">Más de 3 hasta 5 </t>
  </si>
  <si>
    <t>(analytic weights assumed)</t>
  </si>
  <si>
    <t>Variable      Obs      Weight</t>
  </si>
  <si>
    <t>Variable      Obs</t>
  </si>
  <si>
    <t>Weight</t>
  </si>
  <si>
    <t>Satisfecho</t>
  </si>
  <si>
    <t>Muy satisfecho</t>
  </si>
  <si>
    <t>Mean   Std. Dev.</t>
  </si>
  <si>
    <t>sort rango_sm</t>
  </si>
  <si>
    <t>-&gt; rango_sm = 0</t>
  </si>
  <si>
    <t>-&gt; rango_sm = 1</t>
  </si>
  <si>
    <t>-&gt; rango_sm = 2</t>
  </si>
  <si>
    <t>-&gt; rango_sm = 3</t>
  </si>
  <si>
    <t>-&gt; rango_sm = 4</t>
  </si>
  <si>
    <t>-&gt; rango_sm = 5</t>
  </si>
  <si>
    <t>Insatisfecho</t>
  </si>
  <si>
    <t>Muy insatisfecho</t>
  </si>
  <si>
    <t xml:space="preserve">-&gt; act_pnea1 =  </t>
  </si>
  <si>
    <t>-&gt; act_pnea1 = 1</t>
  </si>
  <si>
    <t>-&gt; act_pnea1 = 2</t>
  </si>
  <si>
    <t>-&gt; act_pnea1 = 3</t>
  </si>
  <si>
    <t>-&gt; act_pnea1 = 4</t>
  </si>
  <si>
    <t>-&gt; act_pnea1 = 5</t>
  </si>
  <si>
    <t>-&gt; act_pnea1 = 6</t>
  </si>
  <si>
    <t xml:space="preserve"> tab sv [w=factor_per]</t>
  </si>
  <si>
    <t>tab sv [w=factor_per]</t>
  </si>
  <si>
    <t>sv       Freq.</t>
  </si>
  <si>
    <t>. tab act_pnea1 [w=factor_per]</t>
  </si>
  <si>
    <t xml:space="preserve">Actividad </t>
  </si>
  <si>
    <t xml:space="preserve"> tab dsexo [w=factor_per]</t>
  </si>
  <si>
    <t>sort nivelaprob4</t>
  </si>
  <si>
    <t>. by nivelaprob4: tab sexo [w=factor_per]</t>
  </si>
  <si>
    <t>-&gt; nivelaprob4 = 0</t>
  </si>
  <si>
    <t>Sexo       Freq.</t>
  </si>
  <si>
    <t>1   1,768,069</t>
  </si>
  <si>
    <t>2   3,380,563</t>
  </si>
  <si>
    <t>Total   5,148,632</t>
  </si>
  <si>
    <t>-&gt; nivelaprob4 = 1</t>
  </si>
  <si>
    <t>1  18,999,717</t>
  </si>
  <si>
    <t>2  25,049,946</t>
  </si>
  <si>
    <t>Total  44,049,663</t>
  </si>
  <si>
    <t>-&gt; nivelaprob4 = 2</t>
  </si>
  <si>
    <t>1   7,728,618</t>
  </si>
  <si>
    <t>2  10,185,242</t>
  </si>
  <si>
    <t>Total  17,913,860</t>
  </si>
  <si>
    <t>-&gt; nivelaprob4 = 3</t>
  </si>
  <si>
    <t>1   6,840,488</t>
  </si>
  <si>
    <t>2   6,750,517</t>
  </si>
  <si>
    <t>Total  13,591,005</t>
  </si>
  <si>
    <t>Primaria y secundaria completas</t>
  </si>
  <si>
    <t>. tab nivelaprob4 [w=factor_per]</t>
  </si>
  <si>
    <t>nivelaprob4</t>
  </si>
  <si>
    <t>. tab rango_sm [w=factor_per]</t>
  </si>
  <si>
    <t>rango_sm       Freq.</t>
  </si>
  <si>
    <t>. tab edo_conyug [fw=factor_per]</t>
  </si>
  <si>
    <t xml:space="preserve">Situaci�n </t>
  </si>
  <si>
    <t>Estado conyugal</t>
  </si>
  <si>
    <t xml:space="preserve"> by act_pnea1: sum sv[w=factor_per]</t>
  </si>
  <si>
    <t>sv   24,531    49301295</t>
  </si>
  <si>
    <t>sv    1,164     2426404</t>
  </si>
  <si>
    <t>sv    1,662     3662093</t>
  </si>
  <si>
    <t>sv    9,518    20115650</t>
  </si>
  <si>
    <t>sv    1,394     3079368</t>
  </si>
  <si>
    <t>sv      370      812228</t>
  </si>
  <si>
    <t>sv      635     1306122</t>
  </si>
  <si>
    <t xml:space="preserve"> sum sv [aw=factor_per]</t>
  </si>
  <si>
    <t>sv</t>
  </si>
  <si>
    <t>7.952347   1.844347</t>
  </si>
  <si>
    <t xml:space="preserve"> sort dsexo</t>
  </si>
  <si>
    <t>. by dsexo: sum sv [aw=factor_per]</t>
  </si>
  <si>
    <t>dsexo = 0</t>
  </si>
  <si>
    <t>dsexo = 1</t>
  </si>
  <si>
    <t>. by nivelaprob4: sum sv [w=factor_per]</t>
  </si>
  <si>
    <t>sv    2,385     5148632</t>
  </si>
  <si>
    <t>sv   21,677    44049663</t>
  </si>
  <si>
    <t>sv    8,785    17913860</t>
  </si>
  <si>
    <t>sv    6,427    13591005</t>
  </si>
  <si>
    <t>. by rango_sm: sum sv [w=factor_per]</t>
  </si>
  <si>
    <t>sv    7,113    15777333</t>
  </si>
  <si>
    <t>sv   10,518    20753875</t>
  </si>
  <si>
    <t>sv   12,474    25211278</t>
  </si>
  <si>
    <t>sv    4,721     9846477</t>
  </si>
  <si>
    <t>sv    3,161     6433717</t>
  </si>
  <si>
    <t>sv    1,287     2680480</t>
  </si>
  <si>
    <t xml:space="preserve"> sort edo_conyug</t>
  </si>
  <si>
    <t>. by edo_conyug: sum sv [w=factor_per]</t>
  </si>
  <si>
    <t>sv    6,899    13992827</t>
  </si>
  <si>
    <t>sv   17,733    35690089</t>
  </si>
  <si>
    <t>sv    2,979     6165840</t>
  </si>
  <si>
    <t>sv    1,070     2018527</t>
  </si>
  <si>
    <t>sv    2,866     6127101</t>
  </si>
  <si>
    <t>sv    7,727    16708776</t>
  </si>
  <si>
    <t xml:space="preserve"> tab sv4 [aw=factor_per]</t>
  </si>
  <si>
    <t>sv4</t>
  </si>
  <si>
    <t xml:space="preserve"> tab rango_sm_ingtrab</t>
  </si>
  <si>
    <t>rango_sm_in</t>
  </si>
  <si>
    <t>gtrab</t>
  </si>
  <si>
    <t xml:space="preserve">Coeficientes </t>
  </si>
  <si>
    <t>(</t>
  </si>
  <si>
    <t>)</t>
  </si>
  <si>
    <t>*</t>
  </si>
  <si>
    <t>tab est_socio [w=factor_per]</t>
  </si>
  <si>
    <t xml:space="preserve">Estrato </t>
  </si>
  <si>
    <t>socioecon�m</t>
  </si>
  <si>
    <t>ico</t>
  </si>
  <si>
    <t>Bajo</t>
  </si>
  <si>
    <t>Medio bajo</t>
  </si>
  <si>
    <t>Medio alto</t>
  </si>
  <si>
    <t>Alto</t>
  </si>
  <si>
    <t xml:space="preserve">* Significativo al 1%      </t>
  </si>
  <si>
    <t xml:space="preserve">** Significativo al 5%      </t>
  </si>
  <si>
    <t>**</t>
  </si>
  <si>
    <t>Empleados</t>
  </si>
  <si>
    <t>Desempleados</t>
  </si>
  <si>
    <t>Nivel educativo</t>
  </si>
  <si>
    <t>Porcentaje de personas según actividad o situación en su vida</t>
  </si>
  <si>
    <t xml:space="preserve">  Fuente: elaboración propia, con base en el INEGI (2015b).</t>
  </si>
  <si>
    <t>Gráfica 2</t>
  </si>
  <si>
    <t>Porcentaje de personas según valoración del bienestar subjetivo</t>
  </si>
  <si>
    <t xml:space="preserve">Gráfica 1 </t>
  </si>
  <si>
    <t>Fuente: elaboración propia, con base en el INEGI (2015b).</t>
  </si>
  <si>
    <t>Gráfica 3</t>
  </si>
  <si>
    <t>Porcentaje de personas según categorías de bienestar subjetivo</t>
  </si>
  <si>
    <t>Gráfica 4</t>
  </si>
  <si>
    <t>Promedios de satisfacción con la vida</t>
  </si>
  <si>
    <t>según actividad o situación de las personas</t>
  </si>
  <si>
    <t>Gráfica 5</t>
  </si>
  <si>
    <t>Promedios de satisfacción con la vida según nivel de estudios</t>
  </si>
  <si>
    <t>Gráfica 6</t>
  </si>
  <si>
    <t>Promedios de satisfacción con la vida según situación conyugal</t>
  </si>
  <si>
    <t>Gráfica 7</t>
  </si>
  <si>
    <t>Promedios de satisfacción con la vida según nivel de ingresos</t>
  </si>
  <si>
    <t>Gráfica 8</t>
  </si>
  <si>
    <t>Porcentaje de personas empleadas y desempleadas</t>
  </si>
  <si>
    <t>según valoración del bienestar subjetivo</t>
  </si>
  <si>
    <t>Gráfica 9</t>
  </si>
  <si>
    <t>Promedios de satisfacción con la vida en empleados y desempleados según sexo</t>
  </si>
  <si>
    <t>Gráfica 10</t>
  </si>
  <si>
    <t>Promedios de satisfacción con la vida en empleados y desempleados</t>
  </si>
  <si>
    <t>según nivel de estudios</t>
  </si>
  <si>
    <t>Gráfica 11</t>
  </si>
  <si>
    <t>según situación conyugal</t>
  </si>
  <si>
    <t>Gráfica 12</t>
  </si>
  <si>
    <t>Promedios de satisfacción con la vida en empleados según nivel de ingresos</t>
  </si>
  <si>
    <t>Gráfica 13</t>
  </si>
  <si>
    <t>Resultados de la regresión sobre bienestar subjetivo</t>
  </si>
  <si>
    <t>constante</t>
  </si>
  <si>
    <t>destadoconyugal</t>
  </si>
  <si>
    <t>dniveldeestudios</t>
  </si>
  <si>
    <t>ingresotrimestral</t>
  </si>
  <si>
    <t>empleo</t>
  </si>
  <si>
    <t>. by empleodesempleo: tab sexoN</t>
  </si>
  <si>
    <t>-&gt; empleodesempleo = 0</t>
  </si>
  <si>
    <t>dsexo       Freq.</t>
  </si>
  <si>
    <t>0     755,706</t>
  </si>
  <si>
    <t>1   1,670,698</t>
  </si>
  <si>
    <t>Total   2,426,404</t>
  </si>
  <si>
    <t>-&gt; empleodesempleo = 1</t>
  </si>
  <si>
    <t>0  20,688,001</t>
  </si>
  <si>
    <t>1  28,613,294</t>
  </si>
  <si>
    <t xml:space="preserve"> by empleodesempleo: tab nivelaprob4 [aw=factor_per]</t>
  </si>
  <si>
    <t>nivelaprob4       Freq.</t>
  </si>
  <si>
    <t>0 42.34364434</t>
  </si>
  <si>
    <t>1  615.813703</t>
  </si>
  <si>
    <t>2 283.1862839</t>
  </si>
  <si>
    <t>3  222.656369</t>
  </si>
  <si>
    <t>Total       1,164</t>
  </si>
  <si>
    <t>0  1,021.5609</t>
  </si>
  <si>
    <t>1  13,042.079</t>
  </si>
  <si>
    <t>2  5,674.1126</t>
  </si>
  <si>
    <t>3  4,793.2474</t>
  </si>
  <si>
    <t xml:space="preserve"> by empleodesempleo: tab edo_conyug [fw=factor_per]</t>
  </si>
  <si>
    <t>conyugal       Freq.</t>
  </si>
  <si>
    <t>1     373,492</t>
  </si>
  <si>
    <t>2     698,556</t>
  </si>
  <si>
    <t>3     231,555</t>
  </si>
  <si>
    <t>4      65,138</t>
  </si>
  <si>
    <t>5      45,098</t>
  </si>
  <si>
    <t>6   1,012,565</t>
  </si>
  <si>
    <t>1   8,927,707</t>
  </si>
  <si>
    <t>2  21,290,561</t>
  </si>
  <si>
    <t>3   4,449,117</t>
  </si>
  <si>
    <t>4   1,439,220</t>
  </si>
  <si>
    <t>5   2,117,293</t>
  </si>
  <si>
    <t>6  11,077,397</t>
  </si>
  <si>
    <t xml:space="preserve"> by empleodesempleo: tab rango_sm [w=factor_per]</t>
  </si>
  <si>
    <t>0   1,001,671</t>
  </si>
  <si>
    <t>1     753,807</t>
  </si>
  <si>
    <t>2     517,613</t>
  </si>
  <si>
    <t>3      97,295</t>
  </si>
  <si>
    <t>4      36,899</t>
  </si>
  <si>
    <t>5      19,119</t>
  </si>
  <si>
    <t>0   1,697,972</t>
  </si>
  <si>
    <t>1  10,440,045</t>
  </si>
  <si>
    <t>2  20,602,571</t>
  </si>
  <si>
    <t>3   8,713,439</t>
  </si>
  <si>
    <t>4   5,537,872</t>
  </si>
  <si>
    <t>5   2,309,396</t>
  </si>
  <si>
    <t>by act_pnea1: tab est_socio [w=factor_per]</t>
  </si>
  <si>
    <t xml:space="preserve">socioecon�m </t>
  </si>
  <si>
    <t>ico       Freq.</t>
  </si>
  <si>
    <t>1   8,788,476</t>
  </si>
  <si>
    <t>2  25,011,769</t>
  </si>
  <si>
    <t>3  10,943,693</t>
  </si>
  <si>
    <t>4   4,557,357</t>
  </si>
  <si>
    <t>1     262,959</t>
  </si>
  <si>
    <t>2   1,402,187</t>
  </si>
  <si>
    <t>3     557,204</t>
  </si>
  <si>
    <t>4     204,054</t>
  </si>
  <si>
    <t>. by empleodesempleo: tab sv4 [aw=factor_per]</t>
  </si>
  <si>
    <t>sv4       Freq.</t>
  </si>
  <si>
    <t>1   73.879626</t>
  </si>
  <si>
    <t>2  160.909878</t>
  </si>
  <si>
    <t>3 571.6255265</t>
  </si>
  <si>
    <t>4  357.584969</t>
  </si>
  <si>
    <t>1  977.556566</t>
  </si>
  <si>
    <t>2  2,879.1627</t>
  </si>
  <si>
    <t>3  9,943.6638</t>
  </si>
  <si>
    <t>4  10,730.617</t>
  </si>
  <si>
    <t xml:space="preserve"> by empleodesempleo: sum sv if dsexo==0 [aw=factor_per]</t>
  </si>
  <si>
    <t>empleodesempleo = 0</t>
  </si>
  <si>
    <t>sv      358</t>
  </si>
  <si>
    <t>empleodesempleo = 1</t>
  </si>
  <si>
    <t>sv   10,375</t>
  </si>
  <si>
    <t xml:space="preserve"> by empleodesempleo: sum sv if dsexo==1 [aw=factor_per]</t>
  </si>
  <si>
    <t>&gt; empleodesempleo = 0</t>
  </si>
  <si>
    <t>sv      806</t>
  </si>
  <si>
    <t>sv   14,156</t>
  </si>
  <si>
    <t>Empleado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</si>
</sst>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8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7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3" fontId="0" fillId="0" borderId="0" xfId="0" applyNumberFormat="1"/>
    <xf numFmtId="164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/>
    <xf numFmtId="164" fontId="1" fillId="0" borderId="0" xfId="0" applyNumberFormat="1" applyFont="1" applyBorder="1"/>
    <xf numFmtId="4" fontId="0" fillId="0" borderId="0" xfId="0" applyNumberFormat="1"/>
    <xf numFmtId="0" fontId="1" fillId="0" borderId="2" xfId="0" applyFont="1" applyBorder="1" applyAlignment="1">
      <alignment horizontal="right"/>
    </xf>
    <xf numFmtId="2" fontId="0" fillId="2" borderId="0" xfId="0" applyNumberFormat="1" applyFill="1"/>
    <xf numFmtId="0" fontId="1" fillId="0" borderId="5" xfId="0" applyFont="1" applyBorder="1" applyAlignment="1">
      <alignment horizontal="right"/>
    </xf>
    <xf numFmtId="164" fontId="1" fillId="0" borderId="6" xfId="0" applyNumberFormat="1" applyFont="1" applyBorder="1"/>
    <xf numFmtId="0" fontId="1" fillId="0" borderId="5" xfId="0" applyFont="1" applyBorder="1"/>
    <xf numFmtId="0" fontId="1" fillId="0" borderId="7" xfId="0" applyFont="1" applyBorder="1"/>
    <xf numFmtId="0" fontId="0" fillId="0" borderId="0" xfId="0" applyAlignment="1">
      <alignment wrapText="1" shrinkToFit="1"/>
    </xf>
    <xf numFmtId="1" fontId="0" fillId="0" borderId="0" xfId="0" applyNumberFormat="1"/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9" xfId="0" applyFont="1" applyBorder="1" applyAlignment="1">
      <alignment horizontal="right"/>
    </xf>
    <xf numFmtId="0" fontId="2" fillId="0" borderId="3" xfId="0" applyFont="1" applyBorder="1"/>
    <xf numFmtId="0" fontId="2" fillId="0" borderId="0" xfId="0" applyFont="1" applyFill="1" applyBorder="1"/>
    <xf numFmtId="0" fontId="2" fillId="0" borderId="10" xfId="0" applyFont="1" applyFill="1" applyBorder="1" applyAlignment="1">
      <alignment horizontal="right"/>
    </xf>
    <xf numFmtId="0" fontId="3" fillId="0" borderId="10" xfId="0" applyFon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/>
    <xf numFmtId="0" fontId="4" fillId="0" borderId="2" xfId="0" applyFont="1" applyBorder="1"/>
    <xf numFmtId="0" fontId="2" fillId="0" borderId="2" xfId="0" applyFont="1" applyFill="1" applyBorder="1"/>
    <xf numFmtId="0" fontId="2" fillId="0" borderId="11" xfId="0" applyFont="1" applyFill="1" applyBorder="1" applyAlignment="1">
      <alignment horizontal="right"/>
    </xf>
    <xf numFmtId="0" fontId="6" fillId="3" borderId="0" xfId="0" applyFont="1" applyFill="1"/>
    <xf numFmtId="165" fontId="0" fillId="0" borderId="0" xfId="0" applyNumberFormat="1"/>
    <xf numFmtId="0" fontId="0" fillId="3" borderId="0" xfId="0" applyFill="1"/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17DA"/>
      <color rgb="FFFFFF99"/>
      <color rgb="FF0EC7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628295478813178"/>
          <c:y val="3.6921478565179355E-2"/>
          <c:w val="0.59522185711038089"/>
          <c:h val="0.76261037652651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artículo!$O$24</c:f>
              <c:strCache>
                <c:ptCount val="1"/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artículo!$N$25:$N$29</c:f>
              <c:strCache>
                <c:ptCount val="5"/>
                <c:pt idx="0">
                  <c:v>Desocupado</c:v>
                </c:pt>
                <c:pt idx="1">
                  <c:v>Estudiar</c:v>
                </c:pt>
                <c:pt idx="2">
                  <c:v>Pensionado o jubilado</c:v>
                </c:pt>
                <c:pt idx="3">
                  <c:v>Quehaceres del hogar</c:v>
                </c:pt>
                <c:pt idx="4">
                  <c:v>Ocupado</c:v>
                </c:pt>
              </c:strCache>
            </c:strRef>
          </c:cat>
          <c:val>
            <c:numRef>
              <c:f>artículo!$O$25:$O$29</c:f>
              <c:numCache>
                <c:formatCode>0.0</c:formatCode>
                <c:ptCount val="5"/>
                <c:pt idx="0">
                  <c:v>3.01</c:v>
                </c:pt>
                <c:pt idx="1">
                  <c:v>3.82</c:v>
                </c:pt>
                <c:pt idx="2">
                  <c:v>4.54</c:v>
                </c:pt>
                <c:pt idx="3">
                  <c:v>24.93</c:v>
                </c:pt>
                <c:pt idx="4">
                  <c:v>61.09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3"/>
        <c:axId val="107369216"/>
        <c:axId val="107370752"/>
      </c:barChart>
      <c:catAx>
        <c:axId val="107369216"/>
        <c:scaling>
          <c:orientation val="minMax"/>
        </c:scaling>
        <c:delete val="0"/>
        <c:axPos val="l"/>
        <c:majorTickMark val="out"/>
        <c:minorTickMark val="none"/>
        <c:tickLblPos val="nextTo"/>
        <c:crossAx val="107370752"/>
        <c:crosses val="autoZero"/>
        <c:auto val="1"/>
        <c:lblAlgn val="ctr"/>
        <c:lblOffset val="100"/>
        <c:noMultiLvlLbl val="0"/>
      </c:catAx>
      <c:valAx>
        <c:axId val="107370752"/>
        <c:scaling>
          <c:orientation val="minMax"/>
          <c:max val="7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MX" b="0"/>
                  <a:t>Porcentaje</a:t>
                </a:r>
              </a:p>
            </c:rich>
          </c:tx>
          <c:layout>
            <c:manualLayout>
              <c:xMode val="edge"/>
              <c:yMode val="edge"/>
              <c:x val="0.56435929760748416"/>
              <c:y val="0.9184229269669859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07369216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113555658483868"/>
          <c:y val="0.91331903618073362"/>
        </c:manualLayout>
      </c:layout>
      <c:overlay val="0"/>
      <c:txPr>
        <a:bodyPr/>
        <a:lstStyle/>
        <a:p>
          <a:pPr>
            <a:defRPr sz="1000" b="0">
              <a:latin typeface="Times New Roman" pitchFamily="18" charset="0"/>
              <a:cs typeface="Times New Roman" pitchFamily="18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2802197519427719"/>
          <c:y val="3.121905051931869E-2"/>
          <c:w val="0.84493206731511505"/>
          <c:h val="0.72550177279069261"/>
        </c:manualLayout>
      </c:layout>
      <c:lineChart>
        <c:grouping val="standard"/>
        <c:varyColors val="0"/>
        <c:ser>
          <c:idx val="0"/>
          <c:order val="0"/>
          <c:tx>
            <c:strRef>
              <c:f>'art empleo-des'!$AT$215</c:f>
              <c:strCache>
                <c:ptCount val="1"/>
              </c:strCache>
            </c:strRef>
          </c:tx>
          <c:spPr>
            <a:ln w="22225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0.10873287435929146"/>
                  <c:y val="1.1275543656552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1503267973856203E-2"/>
                  <c:y val="-3.3826630969656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0568743043245249"/>
                  <c:y val="-1.1275543656552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5163457970895006E-2"/>
                  <c:y val="-5.6377718282761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2875816993464051E-2"/>
                  <c:y val="-5.0739946454485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5359477124183009E-3"/>
                  <c:y val="-2.2551087313104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'art empleo-des'!$AS$216:$AS$220</c:f>
              <c:strCache>
                <c:ptCount val="5"/>
                <c:pt idx="0">
                  <c:v>Menos de 1</c:v>
                </c:pt>
                <c:pt idx="1">
                  <c:v>De 1 a 3</c:v>
                </c:pt>
                <c:pt idx="2">
                  <c:v>Más de 3 hasta 5 </c:v>
                </c:pt>
                <c:pt idx="3">
                  <c:v>Más de 5 hasta 10</c:v>
                </c:pt>
                <c:pt idx="4">
                  <c:v>Más de 10</c:v>
                </c:pt>
              </c:strCache>
            </c:strRef>
          </c:cat>
          <c:val>
            <c:numRef>
              <c:f>'art empleo-des'!$AT$216:$AT$220</c:f>
              <c:numCache>
                <c:formatCode>0.00</c:formatCode>
                <c:ptCount val="5"/>
                <c:pt idx="0">
                  <c:v>7.5566360000000001</c:v>
                </c:pt>
                <c:pt idx="1">
                  <c:v>7.8642669999999999</c:v>
                </c:pt>
                <c:pt idx="2">
                  <c:v>8.3371089999999999</c:v>
                </c:pt>
                <c:pt idx="3">
                  <c:v>8.5215049999999994</c:v>
                </c:pt>
                <c:pt idx="4">
                  <c:v>8.8329690000000003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73120"/>
        <c:axId val="108375040"/>
      </c:lineChart>
      <c:catAx>
        <c:axId val="10837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MX" b="0"/>
                  <a:t>Salarios mínimos</a:t>
                </a:r>
              </a:p>
            </c:rich>
          </c:tx>
          <c:layout>
            <c:manualLayout>
              <c:xMode val="edge"/>
              <c:yMode val="edge"/>
              <c:x val="0.41998790727075347"/>
              <c:y val="0.91466366695772949"/>
            </c:manualLayout>
          </c:layout>
          <c:overlay val="0"/>
        </c:title>
        <c:majorTickMark val="out"/>
        <c:minorTickMark val="none"/>
        <c:tickLblPos val="nextTo"/>
        <c:crossAx val="108375040"/>
        <c:crosses val="autoZero"/>
        <c:auto val="1"/>
        <c:lblAlgn val="ctr"/>
        <c:lblOffset val="100"/>
        <c:noMultiLvlLbl val="0"/>
      </c:catAx>
      <c:valAx>
        <c:axId val="108375040"/>
        <c:scaling>
          <c:orientation val="minMax"/>
          <c:max val="9"/>
          <c:min val="7.4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MX" b="0"/>
                  <a:t>Escala (0 -</a:t>
                </a:r>
                <a:r>
                  <a:rPr lang="es-MX" b="0" baseline="0"/>
                  <a:t> 10)</a:t>
                </a:r>
                <a:endParaRPr lang="es-MX" b="0"/>
              </a:p>
            </c:rich>
          </c:tx>
          <c:layout>
            <c:manualLayout>
              <c:xMode val="edge"/>
              <c:yMode val="edge"/>
              <c:x val="5.4654932839277458E-4"/>
              <c:y val="0.21280013921301144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08373120"/>
        <c:crosses val="autoZero"/>
        <c:crossBetween val="between"/>
        <c:majorUnit val="0.3000000000000000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027291364698816"/>
          <c:y val="0.11144845625671446"/>
          <c:w val="0.84090074561575323"/>
          <c:h val="0.6930882854315352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artículo!$C$6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artículo!$A$7:$A$17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artículo!$C$7:$C$17</c:f>
              <c:numCache>
                <c:formatCode>0.0</c:formatCode>
                <c:ptCount val="11"/>
                <c:pt idx="0">
                  <c:v>0.8</c:v>
                </c:pt>
                <c:pt idx="1">
                  <c:v>0.34</c:v>
                </c:pt>
                <c:pt idx="2">
                  <c:v>0.73</c:v>
                </c:pt>
                <c:pt idx="3">
                  <c:v>1.18</c:v>
                </c:pt>
                <c:pt idx="4">
                  <c:v>1.43</c:v>
                </c:pt>
                <c:pt idx="5">
                  <c:v>7.14</c:v>
                </c:pt>
                <c:pt idx="6">
                  <c:v>5.01</c:v>
                </c:pt>
                <c:pt idx="7">
                  <c:v>10.43</c:v>
                </c:pt>
                <c:pt idx="8">
                  <c:v>29.81</c:v>
                </c:pt>
                <c:pt idx="9">
                  <c:v>24.43</c:v>
                </c:pt>
                <c:pt idx="10">
                  <c:v>18.71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gapDepth val="0"/>
        <c:shape val="cylinder"/>
        <c:axId val="108552576"/>
        <c:axId val="108554496"/>
        <c:axId val="0"/>
      </c:bar3DChart>
      <c:catAx>
        <c:axId val="10855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MX" b="0"/>
                  <a:t>Escala de valor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08554496"/>
        <c:crosses val="autoZero"/>
        <c:auto val="1"/>
        <c:lblAlgn val="ctr"/>
        <c:lblOffset val="100"/>
        <c:noMultiLvlLbl val="0"/>
      </c:catAx>
      <c:valAx>
        <c:axId val="108554496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MX" b="0"/>
                  <a:t>Porcentaje</a:t>
                </a:r>
              </a:p>
            </c:rich>
          </c:tx>
          <c:layout>
            <c:manualLayout>
              <c:xMode val="edge"/>
              <c:yMode val="edge"/>
              <c:x val="2.07482273671015E-2"/>
              <c:y val="0.3242583366328162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8552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427950182697752"/>
          <c:y val="3.6921478565179355E-2"/>
          <c:w val="0.55751788379393752"/>
          <c:h val="0.847098643919510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artículo!$E$27</c:f>
              <c:strCache>
                <c:ptCount val="1"/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artículo!$C$28:$C$34</c:f>
              <c:strCache>
                <c:ptCount val="7"/>
                <c:pt idx="0">
                  <c:v>Ocupado</c:v>
                </c:pt>
                <c:pt idx="1">
                  <c:v>Desocupado</c:v>
                </c:pt>
                <c:pt idx="2">
                  <c:v>Pensionado o jubilado</c:v>
                </c:pt>
                <c:pt idx="3">
                  <c:v>Quehaceres del hogar</c:v>
                </c:pt>
                <c:pt idx="4">
                  <c:v>Estudiar</c:v>
                </c:pt>
                <c:pt idx="5">
                  <c:v>Limitación física o mental</c:v>
                </c:pt>
                <c:pt idx="6">
                  <c:v>Otra situación </c:v>
                </c:pt>
              </c:strCache>
            </c:strRef>
          </c:cat>
          <c:val>
            <c:numRef>
              <c:f>artículo!$E$28:$E$34</c:f>
              <c:numCache>
                <c:formatCode>0.0</c:formatCode>
                <c:ptCount val="7"/>
                <c:pt idx="0">
                  <c:v>61.09</c:v>
                </c:pt>
                <c:pt idx="1">
                  <c:v>3.01</c:v>
                </c:pt>
                <c:pt idx="2">
                  <c:v>4.54</c:v>
                </c:pt>
                <c:pt idx="3">
                  <c:v>24.93</c:v>
                </c:pt>
                <c:pt idx="4">
                  <c:v>3.82</c:v>
                </c:pt>
                <c:pt idx="5">
                  <c:v>1.01</c:v>
                </c:pt>
                <c:pt idx="6">
                  <c:v>1.62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3"/>
        <c:axId val="108570880"/>
        <c:axId val="108580864"/>
      </c:barChart>
      <c:catAx>
        <c:axId val="108570880"/>
        <c:scaling>
          <c:orientation val="minMax"/>
        </c:scaling>
        <c:delete val="0"/>
        <c:axPos val="l"/>
        <c:majorTickMark val="out"/>
        <c:minorTickMark val="none"/>
        <c:tickLblPos val="nextTo"/>
        <c:crossAx val="108580864"/>
        <c:crosses val="autoZero"/>
        <c:auto val="1"/>
        <c:lblAlgn val="ctr"/>
        <c:lblOffset val="100"/>
        <c:noMultiLvlLbl val="0"/>
      </c:catAx>
      <c:valAx>
        <c:axId val="108580864"/>
        <c:scaling>
          <c:orientation val="minMax"/>
          <c:max val="70"/>
          <c:min val="0"/>
        </c:scaling>
        <c:delete val="0"/>
        <c:axPos val="b"/>
        <c:numFmt formatCode="#,##0" sourceLinked="0"/>
        <c:majorTickMark val="out"/>
        <c:minorTickMark val="none"/>
        <c:tickLblPos val="nextTo"/>
        <c:crossAx val="108570880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427950182697752"/>
          <c:y val="3.6921478565179355E-2"/>
          <c:w val="0.55751788379393752"/>
          <c:h val="0.76261037652651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artículo!$O$24</c:f>
              <c:strCache>
                <c:ptCount val="1"/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artículo!$N$25:$N$29</c:f>
              <c:strCache>
                <c:ptCount val="5"/>
                <c:pt idx="0">
                  <c:v>Desocupado</c:v>
                </c:pt>
                <c:pt idx="1">
                  <c:v>Estudiar</c:v>
                </c:pt>
                <c:pt idx="2">
                  <c:v>Pensionado o jubilado</c:v>
                </c:pt>
                <c:pt idx="3">
                  <c:v>Quehaceres del hogar</c:v>
                </c:pt>
                <c:pt idx="4">
                  <c:v>Ocupado</c:v>
                </c:pt>
              </c:strCache>
            </c:strRef>
          </c:cat>
          <c:val>
            <c:numRef>
              <c:f>artículo!$O$25:$O$29</c:f>
              <c:numCache>
                <c:formatCode>0.0</c:formatCode>
                <c:ptCount val="5"/>
                <c:pt idx="0">
                  <c:v>3.01</c:v>
                </c:pt>
                <c:pt idx="1">
                  <c:v>3.82</c:v>
                </c:pt>
                <c:pt idx="2">
                  <c:v>4.54</c:v>
                </c:pt>
                <c:pt idx="3">
                  <c:v>24.93</c:v>
                </c:pt>
                <c:pt idx="4">
                  <c:v>61.09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3"/>
        <c:axId val="108592512"/>
        <c:axId val="108422272"/>
      </c:barChart>
      <c:catAx>
        <c:axId val="108592512"/>
        <c:scaling>
          <c:orientation val="minMax"/>
        </c:scaling>
        <c:delete val="0"/>
        <c:axPos val="l"/>
        <c:majorTickMark val="out"/>
        <c:minorTickMark val="none"/>
        <c:tickLblPos val="nextTo"/>
        <c:crossAx val="108422272"/>
        <c:crosses val="autoZero"/>
        <c:auto val="1"/>
        <c:lblAlgn val="ctr"/>
        <c:lblOffset val="100"/>
        <c:noMultiLvlLbl val="0"/>
      </c:catAx>
      <c:valAx>
        <c:axId val="108422272"/>
        <c:scaling>
          <c:orientation val="minMax"/>
          <c:max val="7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MX" b="0"/>
                  <a:t>Porcentaje</a:t>
                </a:r>
              </a:p>
            </c:rich>
          </c:tx>
          <c:layout>
            <c:manualLayout>
              <c:xMode val="edge"/>
              <c:yMode val="edge"/>
              <c:x val="0.56435929760748416"/>
              <c:y val="0.9184229269669859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08592512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35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3333333333333337E-2"/>
          <c:y val="5.4615807754569611E-2"/>
          <c:w val="0.90103013123359577"/>
          <c:h val="0.84142769578952337"/>
        </c:manualLayout>
      </c:layout>
      <c:pie3DChart>
        <c:varyColors val="1"/>
        <c:ser>
          <c:idx val="0"/>
          <c:order val="0"/>
          <c:tx>
            <c:strRef>
              <c:f>artículo!$E$41</c:f>
              <c:strCache>
                <c:ptCount val="1"/>
              </c:strCache>
            </c:strRef>
          </c:tx>
          <c:spPr>
            <a:scene3d>
              <a:camera prst="orthographicFront"/>
              <a:lightRig rig="threePt" dir="t">
                <a:rot lat="0" lon="0" rev="0"/>
              </a:lightRig>
            </a:scene3d>
            <a:sp3d>
              <a:bevelT w="0"/>
            </a:sp3d>
          </c:spPr>
          <c:explosion val="10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/>
              </a:sp3d>
            </c:spPr>
          </c:dPt>
          <c:dPt>
            <c:idx val="1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effectLst>
                <a:glow>
                  <a:schemeClr val="accent1">
                    <a:alpha val="40000"/>
                  </a:schemeClr>
                </a:glow>
              </a:effectLst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/>
              </a:sp3d>
            </c:spPr>
          </c:dPt>
          <c:dLbls>
            <c:dLbl>
              <c:idx val="0"/>
              <c:layout>
                <c:manualLayout>
                  <c:x val="-0.23548922056384744"/>
                  <c:y val="-8.2889555123601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1890547263681592"/>
                  <c:y val="5.8279137701929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artículo!$C$42:$C$43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artículo!$E$42:$E$43</c:f>
              <c:numCache>
                <c:formatCode>General</c:formatCode>
                <c:ptCount val="2"/>
                <c:pt idx="0">
                  <c:v>56.21</c:v>
                </c:pt>
                <c:pt idx="1">
                  <c:v>43.79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793111600080014"/>
          <c:y val="3.6921478565179355E-2"/>
          <c:w val="0.64386632964182022"/>
          <c:h val="0.77845195739155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artículo!$F$105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artículo!$E$106:$E$111</c:f>
              <c:strCache>
                <c:ptCount val="6"/>
                <c:pt idx="0">
                  <c:v>Ninguno</c:v>
                </c:pt>
                <c:pt idx="1">
                  <c:v>Más de 10</c:v>
                </c:pt>
                <c:pt idx="2">
                  <c:v>Más de 5 hasta 10</c:v>
                </c:pt>
                <c:pt idx="3">
                  <c:v>Más de 3 hasta 5 </c:v>
                </c:pt>
                <c:pt idx="4">
                  <c:v>De 1 a 3</c:v>
                </c:pt>
                <c:pt idx="5">
                  <c:v>Menos de 1</c:v>
                </c:pt>
              </c:strCache>
            </c:strRef>
          </c:cat>
          <c:val>
            <c:numRef>
              <c:f>artículo!$F$106:$F$111</c:f>
              <c:numCache>
                <c:formatCode>0.0</c:formatCode>
                <c:ptCount val="6"/>
                <c:pt idx="0">
                  <c:v>19.55</c:v>
                </c:pt>
                <c:pt idx="1">
                  <c:v>3.32</c:v>
                </c:pt>
                <c:pt idx="2">
                  <c:v>7.97</c:v>
                </c:pt>
                <c:pt idx="3">
                  <c:v>12.2</c:v>
                </c:pt>
                <c:pt idx="4">
                  <c:v>31.24</c:v>
                </c:pt>
                <c:pt idx="5">
                  <c:v>25.72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3"/>
        <c:axId val="108625920"/>
        <c:axId val="108627840"/>
      </c:barChart>
      <c:catAx>
        <c:axId val="1086259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MX" b="0"/>
                  <a:t>Salarios mínimos</a:t>
                </a:r>
              </a:p>
            </c:rich>
          </c:tx>
          <c:layout>
            <c:manualLayout>
              <c:xMode val="edge"/>
              <c:yMode val="edge"/>
              <c:x val="2.4665854412540223E-3"/>
              <c:y val="0.22502048361891269"/>
            </c:manualLayout>
          </c:layout>
          <c:overlay val="0"/>
        </c:title>
        <c:majorTickMark val="out"/>
        <c:minorTickMark val="none"/>
        <c:tickLblPos val="nextTo"/>
        <c:crossAx val="108627840"/>
        <c:crosses val="autoZero"/>
        <c:auto val="1"/>
        <c:lblAlgn val="ctr"/>
        <c:lblOffset val="100"/>
        <c:noMultiLvlLbl val="0"/>
      </c:catAx>
      <c:valAx>
        <c:axId val="108627840"/>
        <c:scaling>
          <c:orientation val="minMax"/>
          <c:max val="4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MX" b="0"/>
                  <a:t>Porcentaje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08625920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34933817096392361"/>
          <c:y val="3.6921478565179355E-2"/>
          <c:w val="0.60326951778086557"/>
          <c:h val="0.77317143043654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artículo!$J$127</c:f>
              <c:strCache>
                <c:ptCount val="1"/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artículo!$I$128:$I$132</c:f>
              <c:strCache>
                <c:ptCount val="5"/>
                <c:pt idx="0">
                  <c:v>Desocupado</c:v>
                </c:pt>
                <c:pt idx="1">
                  <c:v>Quehaceres del hogar</c:v>
                </c:pt>
                <c:pt idx="2">
                  <c:v>Ocupado</c:v>
                </c:pt>
                <c:pt idx="3">
                  <c:v>Pensionado o jubilado</c:v>
                </c:pt>
                <c:pt idx="4">
                  <c:v>Estudiar</c:v>
                </c:pt>
              </c:strCache>
            </c:strRef>
          </c:cat>
          <c:val>
            <c:numRef>
              <c:f>artículo!$J$128:$J$132</c:f>
              <c:numCache>
                <c:formatCode>0.00</c:formatCode>
                <c:ptCount val="5"/>
                <c:pt idx="0">
                  <c:v>7.5334519999999996</c:v>
                </c:pt>
                <c:pt idx="1">
                  <c:v>7.8645610000000001</c:v>
                </c:pt>
                <c:pt idx="2">
                  <c:v>8.0025399999999998</c:v>
                </c:pt>
                <c:pt idx="3">
                  <c:v>8.1214340000000007</c:v>
                </c:pt>
                <c:pt idx="4">
                  <c:v>8.3352430000000002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3"/>
        <c:axId val="108644224"/>
        <c:axId val="108645760"/>
      </c:barChart>
      <c:catAx>
        <c:axId val="108644224"/>
        <c:scaling>
          <c:orientation val="minMax"/>
        </c:scaling>
        <c:delete val="0"/>
        <c:axPos val="l"/>
        <c:majorTickMark val="out"/>
        <c:minorTickMark val="none"/>
        <c:tickLblPos val="nextTo"/>
        <c:crossAx val="108645760"/>
        <c:crosses val="autoZero"/>
        <c:auto val="1"/>
        <c:lblAlgn val="ctr"/>
        <c:lblOffset val="100"/>
        <c:noMultiLvlLbl val="0"/>
      </c:catAx>
      <c:valAx>
        <c:axId val="108645760"/>
        <c:scaling>
          <c:orientation val="minMax"/>
          <c:max val="9"/>
          <c:min val="5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Escala (0 - 10) </a:t>
                </a:r>
              </a:p>
            </c:rich>
          </c:tx>
          <c:layout>
            <c:manualLayout>
              <c:xMode val="edge"/>
              <c:yMode val="edge"/>
              <c:x val="0.4931460038083475"/>
              <c:y val="0.9184229269669859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0864422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685666157401967"/>
          <c:y val="8.3728434587078612E-2"/>
          <c:w val="0.83426724644494066"/>
          <c:h val="0.7817923547743699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2"/>
            <c:invertIfNegative val="0"/>
            <c:bubble3D val="0"/>
            <c:spPr>
              <a:pattFill prst="pct5">
                <a:fgClr>
                  <a:schemeClr val="bg1"/>
                </a:fgClr>
                <a:bgClr>
                  <a:schemeClr val="tx1">
                    <a:lumMod val="50000"/>
                    <a:lumOff val="50000"/>
                  </a:schemeClr>
                </a:bgClr>
              </a:patt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artículo!$L$178:$L$179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artículo!$M$178:$M$179</c:f>
              <c:numCache>
                <c:formatCode>0.00</c:formatCode>
                <c:ptCount val="2"/>
                <c:pt idx="0">
                  <c:v>8.0446550000000006</c:v>
                </c:pt>
                <c:pt idx="1">
                  <c:v>7.8804460000000001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gapDepth val="0"/>
        <c:shape val="cylinder"/>
        <c:axId val="109352064"/>
        <c:axId val="109353600"/>
        <c:axId val="0"/>
      </c:bar3DChart>
      <c:catAx>
        <c:axId val="109352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9353600"/>
        <c:crosses val="autoZero"/>
        <c:auto val="1"/>
        <c:lblAlgn val="ctr"/>
        <c:lblOffset val="100"/>
        <c:noMultiLvlLbl val="0"/>
      </c:catAx>
      <c:valAx>
        <c:axId val="109353600"/>
        <c:scaling>
          <c:orientation val="minMax"/>
          <c:max val="8"/>
          <c:min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MX" b="0"/>
                  <a:t>Escala (0 -</a:t>
                </a:r>
                <a:r>
                  <a:rPr lang="es-MX" b="0" baseline="0"/>
                  <a:t> 10)</a:t>
                </a:r>
                <a:endParaRPr lang="es-MX" b="0"/>
              </a:p>
            </c:rich>
          </c:tx>
          <c:layout>
            <c:manualLayout>
              <c:xMode val="edge"/>
              <c:yMode val="edge"/>
              <c:x val="1.5438555255219965E-2"/>
              <c:y val="0.2936030484166192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0935206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34852786784004941"/>
          <c:y val="3.6921478565179355E-2"/>
          <c:w val="0.60326951778086557"/>
          <c:h val="0.794293538256586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artículo!$O$200</c:f>
              <c:strCache>
                <c:ptCount val="1"/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artículo!$N$201:$N$204</c:f>
              <c:strCache>
                <c:ptCount val="4"/>
                <c:pt idx="0">
                  <c:v>Ninguno</c:v>
                </c:pt>
                <c:pt idx="1">
                  <c:v>Primaria y secundaria completas</c:v>
                </c:pt>
                <c:pt idx="2">
                  <c:v>Medio superior</c:v>
                </c:pt>
                <c:pt idx="3">
                  <c:v>Superior</c:v>
                </c:pt>
              </c:strCache>
            </c:strRef>
          </c:cat>
          <c:val>
            <c:numRef>
              <c:f>artículo!$O$201:$O$204</c:f>
              <c:numCache>
                <c:formatCode>0.00</c:formatCode>
                <c:ptCount val="4"/>
                <c:pt idx="0">
                  <c:v>7.5293799999999997</c:v>
                </c:pt>
                <c:pt idx="1">
                  <c:v>7.7639810000000002</c:v>
                </c:pt>
                <c:pt idx="2">
                  <c:v>8.1549139999999998</c:v>
                </c:pt>
                <c:pt idx="3">
                  <c:v>8.4560910000000007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3"/>
        <c:axId val="109386368"/>
        <c:axId val="109388160"/>
      </c:barChart>
      <c:catAx>
        <c:axId val="109386368"/>
        <c:scaling>
          <c:orientation val="minMax"/>
        </c:scaling>
        <c:delete val="0"/>
        <c:axPos val="l"/>
        <c:majorTickMark val="out"/>
        <c:minorTickMark val="none"/>
        <c:tickLblPos val="nextTo"/>
        <c:crossAx val="109388160"/>
        <c:crosses val="autoZero"/>
        <c:auto val="1"/>
        <c:lblAlgn val="ctr"/>
        <c:lblOffset val="100"/>
        <c:noMultiLvlLbl val="0"/>
      </c:catAx>
      <c:valAx>
        <c:axId val="109388160"/>
        <c:scaling>
          <c:orientation val="minMax"/>
          <c:max val="8.8000000000000007"/>
          <c:min val="6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MX" b="0"/>
                  <a:t>Escala (0 - 10)</a:t>
                </a:r>
              </a:p>
            </c:rich>
          </c:tx>
          <c:layout>
            <c:manualLayout>
              <c:xMode val="edge"/>
              <c:yMode val="edge"/>
              <c:x val="0.51521151767793727"/>
              <c:y val="0.92343235915233823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09386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113555658483868"/>
          <c:y val="0.91331903618073362"/>
        </c:manualLayout>
      </c:layout>
      <c:overlay val="0"/>
      <c:txPr>
        <a:bodyPr/>
        <a:lstStyle/>
        <a:p>
          <a:pPr>
            <a:defRPr sz="1000" b="0">
              <a:latin typeface="Times New Roman" pitchFamily="18" charset="0"/>
              <a:cs typeface="Times New Roman" pitchFamily="18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2802197519427719"/>
          <c:y val="3.121905051931869E-2"/>
          <c:w val="0.84493206731511505"/>
          <c:h val="0.7029506854775881"/>
        </c:manualLayout>
      </c:layout>
      <c:lineChart>
        <c:grouping val="standard"/>
        <c:varyColors val="0"/>
        <c:ser>
          <c:idx val="0"/>
          <c:order val="0"/>
          <c:tx>
            <c:strRef>
              <c:f>artículo!$H$229</c:f>
              <c:strCache>
                <c:ptCount val="1"/>
              </c:strCache>
            </c:strRef>
          </c:tx>
          <c:spPr>
            <a:ln w="22225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9.4771241830065356E-2"/>
                  <c:y val="1.1275543656552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1503267973856203E-2"/>
                  <c:y val="-3.3826630969656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823555143842314E-2"/>
                  <c:y val="-3.3826630969656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5163398692810454E-2"/>
                  <c:y val="-3.9464402797932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2875816993464051E-2"/>
                  <c:y val="-5.0739946454485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5359477124183009E-3"/>
                  <c:y val="-2.2551087313104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artículo!$G$230:$G$234</c:f>
              <c:strCache>
                <c:ptCount val="5"/>
                <c:pt idx="0">
                  <c:v>Menos de 1</c:v>
                </c:pt>
                <c:pt idx="1">
                  <c:v>De 1 a 3</c:v>
                </c:pt>
                <c:pt idx="2">
                  <c:v>Más de 3 hasta 5 </c:v>
                </c:pt>
                <c:pt idx="3">
                  <c:v>Más de 5 hasta 10</c:v>
                </c:pt>
                <c:pt idx="4">
                  <c:v>Más de 10</c:v>
                </c:pt>
              </c:strCache>
            </c:strRef>
          </c:cat>
          <c:val>
            <c:numRef>
              <c:f>artículo!$H$230:$H$234</c:f>
              <c:numCache>
                <c:formatCode>0.00</c:formatCode>
                <c:ptCount val="5"/>
                <c:pt idx="0">
                  <c:v>7.5969139999999999</c:v>
                </c:pt>
                <c:pt idx="1">
                  <c:v>7.8502229999999997</c:v>
                </c:pt>
                <c:pt idx="2">
                  <c:v>8.3220010000000002</c:v>
                </c:pt>
                <c:pt idx="3">
                  <c:v>8.4985169999999997</c:v>
                </c:pt>
                <c:pt idx="4">
                  <c:v>8.8067229999999999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17216"/>
        <c:axId val="109419136"/>
      </c:lineChart>
      <c:catAx>
        <c:axId val="109417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MX" b="0"/>
                  <a:t>Salarios mínimos</a:t>
                </a:r>
              </a:p>
            </c:rich>
          </c:tx>
          <c:layout>
            <c:manualLayout>
              <c:xMode val="edge"/>
              <c:yMode val="edge"/>
              <c:x val="0.42347820493026606"/>
              <c:y val="0.91466366695772949"/>
            </c:manualLayout>
          </c:layout>
          <c:overlay val="0"/>
        </c:title>
        <c:majorTickMark val="out"/>
        <c:minorTickMark val="none"/>
        <c:tickLblPos val="nextTo"/>
        <c:crossAx val="109419136"/>
        <c:crosses val="autoZero"/>
        <c:auto val="1"/>
        <c:lblAlgn val="ctr"/>
        <c:lblOffset val="100"/>
        <c:noMultiLvlLbl val="0"/>
      </c:catAx>
      <c:valAx>
        <c:axId val="109419136"/>
        <c:scaling>
          <c:orientation val="minMax"/>
          <c:max val="9"/>
          <c:min val="7.4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MX" b="0"/>
                  <a:t>Escala (0 -</a:t>
                </a:r>
                <a:r>
                  <a:rPr lang="es-MX" b="0" baseline="0"/>
                  <a:t> 10)</a:t>
                </a:r>
                <a:endParaRPr lang="es-MX" b="0"/>
              </a:p>
            </c:rich>
          </c:tx>
          <c:layout>
            <c:manualLayout>
              <c:xMode val="edge"/>
              <c:yMode val="edge"/>
              <c:x val="5.4654932839277458E-4"/>
              <c:y val="0.21280013921301144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09417216"/>
        <c:crosses val="autoZero"/>
        <c:crossBetween val="between"/>
        <c:majorUnit val="0.3000000000000000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373891696373774"/>
          <c:y val="9.481644325493295E-2"/>
          <c:w val="0.84090074561575323"/>
          <c:h val="0.7318963157690254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artículo!$C$6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artículo!$A$7:$A$17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artículo!$C$7:$C$17</c:f>
              <c:numCache>
                <c:formatCode>0.0</c:formatCode>
                <c:ptCount val="11"/>
                <c:pt idx="0">
                  <c:v>0.8</c:v>
                </c:pt>
                <c:pt idx="1">
                  <c:v>0.34</c:v>
                </c:pt>
                <c:pt idx="2">
                  <c:v>0.73</c:v>
                </c:pt>
                <c:pt idx="3">
                  <c:v>1.18</c:v>
                </c:pt>
                <c:pt idx="4">
                  <c:v>1.43</c:v>
                </c:pt>
                <c:pt idx="5">
                  <c:v>7.14</c:v>
                </c:pt>
                <c:pt idx="6">
                  <c:v>5.01</c:v>
                </c:pt>
                <c:pt idx="7">
                  <c:v>10.43</c:v>
                </c:pt>
                <c:pt idx="8">
                  <c:v>29.81</c:v>
                </c:pt>
                <c:pt idx="9">
                  <c:v>24.43</c:v>
                </c:pt>
                <c:pt idx="10">
                  <c:v>18.71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gapDepth val="0"/>
        <c:shape val="cylinder"/>
        <c:axId val="107412480"/>
        <c:axId val="107287680"/>
        <c:axId val="0"/>
      </c:bar3DChart>
      <c:catAx>
        <c:axId val="107412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MX" b="0"/>
                  <a:t>Escala de valor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crossAx val="107287680"/>
        <c:crosses val="autoZero"/>
        <c:auto val="1"/>
        <c:lblAlgn val="ctr"/>
        <c:lblOffset val="100"/>
        <c:noMultiLvlLbl val="0"/>
      </c:catAx>
      <c:valAx>
        <c:axId val="107287680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MX" b="0"/>
                  <a:t>Porcentaje</a:t>
                </a:r>
              </a:p>
            </c:rich>
          </c:tx>
          <c:layout>
            <c:manualLayout>
              <c:xMode val="edge"/>
              <c:yMode val="edge"/>
              <c:x val="4.1644794400699913E-3"/>
              <c:y val="0.3298023409667433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74124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5442502842224934"/>
          <c:y val="3.6921478565179355E-2"/>
          <c:w val="0.69299030134602158"/>
          <c:h val="0.732039240598073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artículo!$L$273</c:f>
              <c:strCache>
                <c:ptCount val="1"/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artículo!$K$274:$K$279</c:f>
              <c:strCache>
                <c:ptCount val="6"/>
                <c:pt idx="0">
                  <c:v>Separado</c:v>
                </c:pt>
                <c:pt idx="1">
                  <c:v>Viudo</c:v>
                </c:pt>
                <c:pt idx="2">
                  <c:v>Divorciado</c:v>
                </c:pt>
                <c:pt idx="3">
                  <c:v>Unión libre</c:v>
                </c:pt>
                <c:pt idx="4">
                  <c:v>Soltero</c:v>
                </c:pt>
                <c:pt idx="5">
                  <c:v>Casado</c:v>
                </c:pt>
              </c:strCache>
            </c:strRef>
          </c:cat>
          <c:val>
            <c:numRef>
              <c:f>artículo!$L$274:$L$279</c:f>
              <c:numCache>
                <c:formatCode>0.00</c:formatCode>
                <c:ptCount val="6"/>
                <c:pt idx="0">
                  <c:v>7.463571</c:v>
                </c:pt>
                <c:pt idx="1">
                  <c:v>7.5989129999999996</c:v>
                </c:pt>
                <c:pt idx="2">
                  <c:v>7.6456270000000002</c:v>
                </c:pt>
                <c:pt idx="3">
                  <c:v>7.8084610000000003</c:v>
                </c:pt>
                <c:pt idx="4">
                  <c:v>8.0182500000000001</c:v>
                </c:pt>
                <c:pt idx="5">
                  <c:v>8.1403700000000008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3"/>
        <c:axId val="109456384"/>
        <c:axId val="109462272"/>
      </c:barChart>
      <c:catAx>
        <c:axId val="109456384"/>
        <c:scaling>
          <c:orientation val="minMax"/>
        </c:scaling>
        <c:delete val="0"/>
        <c:axPos val="l"/>
        <c:majorTickMark val="out"/>
        <c:minorTickMark val="none"/>
        <c:tickLblPos val="nextTo"/>
        <c:crossAx val="109462272"/>
        <c:crosses val="autoZero"/>
        <c:auto val="1"/>
        <c:lblAlgn val="ctr"/>
        <c:lblOffset val="100"/>
        <c:noMultiLvlLbl val="0"/>
      </c:catAx>
      <c:valAx>
        <c:axId val="109462272"/>
        <c:scaling>
          <c:orientation val="minMax"/>
          <c:max val="8.5"/>
          <c:min val="7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MX" b="0"/>
                  <a:t>Escala (0 - 10)</a:t>
                </a:r>
              </a:p>
            </c:rich>
          </c:tx>
          <c:layout>
            <c:manualLayout>
              <c:xMode val="edge"/>
              <c:yMode val="edge"/>
              <c:x val="0.47744410290959621"/>
              <c:y val="0.89427389545220048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09456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359802039670415E-2"/>
          <c:y val="5.7468597675290584E-2"/>
          <c:w val="0.8772554550084225"/>
          <c:h val="0.7530169666291713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artículo!$O$3:$O$6</c:f>
              <c:strCache>
                <c:ptCount val="4"/>
                <c:pt idx="0">
                  <c:v>Muy satisfecho</c:v>
                </c:pt>
                <c:pt idx="1">
                  <c:v>Satisfecho</c:v>
                </c:pt>
                <c:pt idx="2">
                  <c:v>Insatisfecho</c:v>
                </c:pt>
                <c:pt idx="3">
                  <c:v>Muy insatisfecho</c:v>
                </c:pt>
              </c:strCache>
            </c:strRef>
          </c:cat>
          <c:val>
            <c:numRef>
              <c:f>artículo!$P$3:$P$6</c:f>
              <c:numCache>
                <c:formatCode>General</c:formatCode>
                <c:ptCount val="4"/>
                <c:pt idx="0">
                  <c:v>43.14</c:v>
                </c:pt>
                <c:pt idx="1">
                  <c:v>40.24</c:v>
                </c:pt>
                <c:pt idx="2">
                  <c:v>12.15</c:v>
                </c:pt>
                <c:pt idx="3">
                  <c:v>4.47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gapDepth val="0"/>
        <c:shape val="cylinder"/>
        <c:axId val="109487616"/>
        <c:axId val="109489152"/>
        <c:axId val="0"/>
      </c:bar3DChart>
      <c:catAx>
        <c:axId val="109487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es-MX"/>
          </a:p>
        </c:txPr>
        <c:crossAx val="109489152"/>
        <c:crosses val="autoZero"/>
        <c:auto val="1"/>
        <c:lblAlgn val="ctr"/>
        <c:lblOffset val="100"/>
        <c:noMultiLvlLbl val="0"/>
      </c:catAx>
      <c:valAx>
        <c:axId val="109489152"/>
        <c:scaling>
          <c:orientation val="minMax"/>
          <c:max val="50"/>
        </c:scaling>
        <c:delete val="0"/>
        <c:axPos val="l"/>
        <c:numFmt formatCode="#,##0.0" sourceLinked="0"/>
        <c:majorTickMark val="out"/>
        <c:minorTickMark val="none"/>
        <c:tickLblPos val="nextTo"/>
        <c:crossAx val="109487616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793111600080014"/>
          <c:y val="3.6921478565179355E-2"/>
          <c:w val="0.64386632964182022"/>
          <c:h val="0.77845195739155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artículo!$I$104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artículo!$H$105:$H$110</c:f>
              <c:strCache>
                <c:ptCount val="6"/>
                <c:pt idx="0">
                  <c:v>Ninguno</c:v>
                </c:pt>
                <c:pt idx="1">
                  <c:v>Más de 10</c:v>
                </c:pt>
                <c:pt idx="2">
                  <c:v>Más de 5 hasta 10</c:v>
                </c:pt>
                <c:pt idx="3">
                  <c:v>Más de 3 hasta 5 </c:v>
                </c:pt>
                <c:pt idx="4">
                  <c:v>De 1 a 3</c:v>
                </c:pt>
                <c:pt idx="5">
                  <c:v>Menos de 1</c:v>
                </c:pt>
              </c:strCache>
            </c:strRef>
          </c:cat>
          <c:val>
            <c:numRef>
              <c:f>artículo!$I$105:$I$110</c:f>
              <c:numCache>
                <c:formatCode>0.0</c:formatCode>
                <c:ptCount val="6"/>
                <c:pt idx="0">
                  <c:v>10.6</c:v>
                </c:pt>
                <c:pt idx="1">
                  <c:v>11.31</c:v>
                </c:pt>
                <c:pt idx="2">
                  <c:v>20.440000000000001</c:v>
                </c:pt>
                <c:pt idx="3">
                  <c:v>18.829999999999998</c:v>
                </c:pt>
                <c:pt idx="4">
                  <c:v>26.34</c:v>
                </c:pt>
                <c:pt idx="5">
                  <c:v>12.49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3"/>
        <c:axId val="109120128"/>
        <c:axId val="109155072"/>
      </c:barChart>
      <c:catAx>
        <c:axId val="1091201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MX" b="0"/>
                  <a:t>Salarios mínimos</a:t>
                </a:r>
              </a:p>
            </c:rich>
          </c:tx>
          <c:layout>
            <c:manualLayout>
              <c:xMode val="edge"/>
              <c:yMode val="edge"/>
              <c:x val="2.4665854412540223E-3"/>
              <c:y val="0.22502048361891269"/>
            </c:manualLayout>
          </c:layout>
          <c:overlay val="0"/>
        </c:title>
        <c:majorTickMark val="out"/>
        <c:minorTickMark val="none"/>
        <c:tickLblPos val="nextTo"/>
        <c:crossAx val="109155072"/>
        <c:crosses val="autoZero"/>
        <c:auto val="1"/>
        <c:lblAlgn val="ctr"/>
        <c:lblOffset val="100"/>
        <c:noMultiLvlLbl val="0"/>
      </c:catAx>
      <c:valAx>
        <c:axId val="109155072"/>
        <c:scaling>
          <c:orientation val="minMax"/>
          <c:max val="4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MX" b="0"/>
                  <a:t>Porcentaje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09120128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359802039670415E-2"/>
          <c:y val="9.318288338957631E-2"/>
          <c:w val="0.8772554550084225"/>
          <c:h val="0.7173026809148856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artículo!$E$325:$E$328</c:f>
              <c:strCache>
                <c:ptCount val="4"/>
                <c:pt idx="0">
                  <c:v>Bajo</c:v>
                </c:pt>
                <c:pt idx="1">
                  <c:v>Medio bajo</c:v>
                </c:pt>
                <c:pt idx="2">
                  <c:v>Medio alto</c:v>
                </c:pt>
                <c:pt idx="3">
                  <c:v>Alto</c:v>
                </c:pt>
              </c:strCache>
            </c:strRef>
          </c:cat>
          <c:val>
            <c:numRef>
              <c:f>artículo!$F$325:$F$328</c:f>
              <c:numCache>
                <c:formatCode>General</c:formatCode>
                <c:ptCount val="4"/>
                <c:pt idx="0">
                  <c:v>18.03</c:v>
                </c:pt>
                <c:pt idx="1">
                  <c:v>50.39</c:v>
                </c:pt>
                <c:pt idx="2">
                  <c:v>22.28</c:v>
                </c:pt>
                <c:pt idx="3">
                  <c:v>9.2899999999999991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gapDepth val="0"/>
        <c:shape val="cylinder"/>
        <c:axId val="109171840"/>
        <c:axId val="109173376"/>
        <c:axId val="0"/>
      </c:bar3DChart>
      <c:catAx>
        <c:axId val="109171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es-MX"/>
          </a:p>
        </c:txPr>
        <c:crossAx val="109173376"/>
        <c:crosses val="autoZero"/>
        <c:auto val="1"/>
        <c:lblAlgn val="ctr"/>
        <c:lblOffset val="100"/>
        <c:noMultiLvlLbl val="0"/>
      </c:catAx>
      <c:valAx>
        <c:axId val="109173376"/>
        <c:scaling>
          <c:orientation val="minMax"/>
          <c:max val="50"/>
        </c:scaling>
        <c:delete val="0"/>
        <c:axPos val="l"/>
        <c:numFmt formatCode="#,##0.0" sourceLinked="0"/>
        <c:majorTickMark val="out"/>
        <c:minorTickMark val="none"/>
        <c:tickLblPos val="nextTo"/>
        <c:crossAx val="109171840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8442273029124379E-2"/>
          <c:y val="4.5728942973037465E-2"/>
          <c:w val="0.87223603073712164"/>
          <c:h val="0.79641147797701761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'art empleo-des'!$V$127</c:f>
              <c:strCache>
                <c:ptCount val="1"/>
                <c:pt idx="0">
                  <c:v>Desempleados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9.63855421686748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6385542168674707E-3"/>
                  <c:y val="-5.6022408963585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9750181829680925E-3"/>
                  <c:y val="-6.97721608328370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2128514056224901E-3"/>
                  <c:y val="-5.6022408963585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28514056224899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28514056224899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'art empleo-des'!$U$131:$U$134</c:f>
              <c:strCache>
                <c:ptCount val="4"/>
                <c:pt idx="0">
                  <c:v>Muy satisfecho</c:v>
                </c:pt>
                <c:pt idx="1">
                  <c:v>Satisfecho</c:v>
                </c:pt>
                <c:pt idx="2">
                  <c:v>Insatisfecho</c:v>
                </c:pt>
                <c:pt idx="3">
                  <c:v>Muy insatisfecho</c:v>
                </c:pt>
              </c:strCache>
            </c:strRef>
          </c:cat>
          <c:val>
            <c:numRef>
              <c:f>'art empleo-des'!$W$131:$W$134</c:f>
              <c:numCache>
                <c:formatCode>0.0</c:formatCode>
                <c:ptCount val="4"/>
                <c:pt idx="0">
                  <c:v>30.72</c:v>
                </c:pt>
                <c:pt idx="1">
                  <c:v>49.11</c:v>
                </c:pt>
                <c:pt idx="2">
                  <c:v>13.82</c:v>
                </c:pt>
                <c:pt idx="3">
                  <c:v>6.35</c:v>
                </c:pt>
              </c:numCache>
            </c:numRef>
          </c:val>
        </c:ser>
        <c:ser>
          <c:idx val="2"/>
          <c:order val="1"/>
          <c:tx>
            <c:strRef>
              <c:f>'art empleo-des'!$V$139</c:f>
              <c:strCache>
                <c:ptCount val="1"/>
                <c:pt idx="0">
                  <c:v>Empleados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248995983935743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48995983935743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6824526452265757E-2"/>
                  <c:y val="-1.5431747502150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2489959839357431E-2"/>
                  <c:y val="-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9277108433734941E-2"/>
                  <c:y val="1.680672268907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9277108433734941E-2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'art empleo-des'!$U$131:$U$134</c:f>
              <c:strCache>
                <c:ptCount val="4"/>
                <c:pt idx="0">
                  <c:v>Muy satisfecho</c:v>
                </c:pt>
                <c:pt idx="1">
                  <c:v>Satisfecho</c:v>
                </c:pt>
                <c:pt idx="2">
                  <c:v>Insatisfecho</c:v>
                </c:pt>
                <c:pt idx="3">
                  <c:v>Muy insatisfecho</c:v>
                </c:pt>
              </c:strCache>
            </c:strRef>
          </c:cat>
          <c:val>
            <c:numRef>
              <c:f>'art empleo-des'!$W$143:$W$146</c:f>
              <c:numCache>
                <c:formatCode>0.0</c:formatCode>
                <c:ptCount val="4"/>
                <c:pt idx="0">
                  <c:v>43.74</c:v>
                </c:pt>
                <c:pt idx="1">
                  <c:v>40.54</c:v>
                </c:pt>
                <c:pt idx="2">
                  <c:v>11.74</c:v>
                </c:pt>
                <c:pt idx="3">
                  <c:v>3.98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07881984"/>
        <c:axId val="107883520"/>
        <c:axId val="0"/>
      </c:bar3DChart>
      <c:catAx>
        <c:axId val="10788198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txPr>
          <a:bodyPr rot="0"/>
          <a:lstStyle/>
          <a:p>
            <a:pPr>
              <a:defRPr lang="en-US" sz="900"/>
            </a:pPr>
            <a:endParaRPr lang="es-MX"/>
          </a:p>
        </c:txPr>
        <c:crossAx val="10788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883520"/>
        <c:scaling>
          <c:orientation val="minMax"/>
          <c:max val="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lang="en-US" sz="900"/>
            </a:pPr>
            <a:endParaRPr lang="es-MX"/>
          </a:p>
        </c:txPr>
        <c:crossAx val="107881984"/>
        <c:crosses val="autoZero"/>
        <c:crossBetween val="between"/>
        <c:majorUnit val="10"/>
        <c:minorUnit val="1"/>
      </c:valAx>
    </c:plotArea>
    <c:legend>
      <c:legendPos val="r"/>
      <c:layout>
        <c:manualLayout>
          <c:xMode val="edge"/>
          <c:yMode val="edge"/>
          <c:x val="0.76556481042279356"/>
          <c:y val="8.4026555504091396E-2"/>
          <c:w val="0.20559213230876261"/>
          <c:h val="0.26856836077308516"/>
        </c:manualLayout>
      </c:layout>
      <c:overlay val="0"/>
      <c:txPr>
        <a:bodyPr/>
        <a:lstStyle/>
        <a:p>
          <a:pPr>
            <a:defRPr lang="en-US" sz="9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874142238244318E-2"/>
          <c:y val="3.4524360925472557E-2"/>
          <c:w val="0.88508743635961151"/>
          <c:h val="0.85803612783696159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'art empleo-des'!$AB$157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891566265060241E-2"/>
                  <c:y val="-5.0420168067226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5702811244979921E-2"/>
                  <c:y val="-3.9216127395840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9750181829680925E-3"/>
                  <c:y val="-6.97721608328370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2128514056224901E-3"/>
                  <c:y val="-5.6022408963585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28514056224899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28514056224899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('art empleo-des'!$V$139,'art empleo-des'!$V$127)</c:f>
              <c:strCache>
                <c:ptCount val="2"/>
                <c:pt idx="0">
                  <c:v>Empleados</c:v>
                </c:pt>
                <c:pt idx="1">
                  <c:v>Desempleados</c:v>
                </c:pt>
              </c:strCache>
            </c:strRef>
          </c:cat>
          <c:val>
            <c:numRef>
              <c:f>('art empleo-des'!$AC$185,'art empleo-des'!$AC$178)</c:f>
              <c:numCache>
                <c:formatCode>0.0</c:formatCode>
                <c:ptCount val="2"/>
                <c:pt idx="0">
                  <c:v>8.088381</c:v>
                </c:pt>
                <c:pt idx="1">
                  <c:v>7.4827839999999997</c:v>
                </c:pt>
              </c:numCache>
            </c:numRef>
          </c:val>
        </c:ser>
        <c:ser>
          <c:idx val="2"/>
          <c:order val="1"/>
          <c:tx>
            <c:strRef>
              <c:f>'art empleo-des'!$AB$158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5341365461847386E-2"/>
                  <c:y val="-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4979919678714862E-2"/>
                  <c:y val="-4.4817927170868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6824526452265757E-2"/>
                  <c:y val="-1.5431747502150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2489959839357431E-2"/>
                  <c:y val="-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9277108433734941E-2"/>
                  <c:y val="1.680672268907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9277108433734941E-2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('art empleo-des'!$V$139,'art empleo-des'!$V$127)</c:f>
              <c:strCache>
                <c:ptCount val="2"/>
                <c:pt idx="0">
                  <c:v>Empleados</c:v>
                </c:pt>
                <c:pt idx="1">
                  <c:v>Desempleados</c:v>
                </c:pt>
              </c:strCache>
            </c:strRef>
          </c:cat>
          <c:val>
            <c:numRef>
              <c:f>('art empleo-des'!$AD$172,'art empleo-des'!$AD$165)</c:f>
              <c:numCache>
                <c:formatCode>0.0</c:formatCode>
                <c:ptCount val="2"/>
                <c:pt idx="0">
                  <c:v>7.8838140000000001</c:v>
                </c:pt>
                <c:pt idx="1">
                  <c:v>7.6454680000000002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09204224"/>
        <c:axId val="109205760"/>
        <c:axId val="0"/>
      </c:bar3DChart>
      <c:catAx>
        <c:axId val="10920422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txPr>
          <a:bodyPr rot="0"/>
          <a:lstStyle/>
          <a:p>
            <a:pPr>
              <a:defRPr lang="en-US" sz="900"/>
            </a:pPr>
            <a:endParaRPr lang="es-MX"/>
          </a:p>
        </c:txPr>
        <c:crossAx val="109205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205760"/>
        <c:scaling>
          <c:orientation val="minMax"/>
          <c:max val="9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lang="en-US" sz="900"/>
            </a:pPr>
            <a:endParaRPr lang="es-MX"/>
          </a:p>
        </c:txPr>
        <c:crossAx val="109204224"/>
        <c:crosses val="autoZero"/>
        <c:crossBetween val="between"/>
        <c:majorUnit val="2"/>
        <c:minorUnit val="1"/>
      </c:valAx>
    </c:plotArea>
    <c:legend>
      <c:legendPos val="r"/>
      <c:layout>
        <c:manualLayout>
          <c:xMode val="edge"/>
          <c:yMode val="edge"/>
          <c:x val="0.78805477026215098"/>
          <c:y val="8.4026555504091396E-2"/>
          <c:w val="0.20559213230876261"/>
          <c:h val="0.26856836077308516"/>
        </c:manualLayout>
      </c:layout>
      <c:overlay val="0"/>
      <c:txPr>
        <a:bodyPr/>
        <a:lstStyle/>
        <a:p>
          <a:pPr>
            <a:defRPr lang="en-US" sz="9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113555658483868"/>
          <c:y val="0.91331903618073362"/>
        </c:manualLayout>
      </c:layout>
      <c:overlay val="0"/>
      <c:txPr>
        <a:bodyPr/>
        <a:lstStyle/>
        <a:p>
          <a:pPr>
            <a:defRPr sz="1000" b="0">
              <a:latin typeface="Times New Roman" pitchFamily="18" charset="0"/>
              <a:cs typeface="Times New Roman" pitchFamily="18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2802197519427719"/>
          <c:y val="3.121905051931869E-2"/>
          <c:w val="0.84493206731511505"/>
          <c:h val="0.7029506854775881"/>
        </c:manualLayout>
      </c:layout>
      <c:lineChart>
        <c:grouping val="standard"/>
        <c:varyColors val="0"/>
        <c:ser>
          <c:idx val="0"/>
          <c:order val="0"/>
          <c:tx>
            <c:strRef>
              <c:f>'art empleo-des'!$AT$215</c:f>
              <c:strCache>
                <c:ptCount val="1"/>
              </c:strCache>
            </c:strRef>
          </c:tx>
          <c:spPr>
            <a:ln w="22225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9.4771241830065356E-2"/>
                  <c:y val="1.1275543656552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1503267973856203E-2"/>
                  <c:y val="-3.3826630969656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823555143842314E-2"/>
                  <c:y val="-3.3826630969656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5163398692810454E-2"/>
                  <c:y val="-3.9464402797932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2875816993464051E-2"/>
                  <c:y val="-5.0739946454485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5359477124183009E-3"/>
                  <c:y val="-2.2551087313104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'art empleo-des'!$AS$216:$AS$220</c:f>
              <c:strCache>
                <c:ptCount val="5"/>
                <c:pt idx="0">
                  <c:v>Menos de 1</c:v>
                </c:pt>
                <c:pt idx="1">
                  <c:v>De 1 a 3</c:v>
                </c:pt>
                <c:pt idx="2">
                  <c:v>Más de 3 hasta 5 </c:v>
                </c:pt>
                <c:pt idx="3">
                  <c:v>Más de 5 hasta 10</c:v>
                </c:pt>
                <c:pt idx="4">
                  <c:v>Más de 10</c:v>
                </c:pt>
              </c:strCache>
            </c:strRef>
          </c:cat>
          <c:val>
            <c:numRef>
              <c:f>'art empleo-des'!$AT$216:$AT$220</c:f>
              <c:numCache>
                <c:formatCode>0.00</c:formatCode>
                <c:ptCount val="5"/>
                <c:pt idx="0">
                  <c:v>7.5566360000000001</c:v>
                </c:pt>
                <c:pt idx="1">
                  <c:v>7.8642669999999999</c:v>
                </c:pt>
                <c:pt idx="2">
                  <c:v>8.3371089999999999</c:v>
                </c:pt>
                <c:pt idx="3">
                  <c:v>8.5215049999999994</c:v>
                </c:pt>
                <c:pt idx="4">
                  <c:v>8.8329690000000003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78080"/>
        <c:axId val="108880256"/>
      </c:lineChart>
      <c:catAx>
        <c:axId val="10887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MX" b="0"/>
                  <a:t>Salarios mínimos</a:t>
                </a:r>
              </a:p>
            </c:rich>
          </c:tx>
          <c:layout>
            <c:manualLayout>
              <c:xMode val="edge"/>
              <c:yMode val="edge"/>
              <c:x val="0.42347820493026606"/>
              <c:y val="0.91466366695772949"/>
            </c:manualLayout>
          </c:layout>
          <c:overlay val="0"/>
        </c:title>
        <c:majorTickMark val="out"/>
        <c:minorTickMark val="none"/>
        <c:tickLblPos val="nextTo"/>
        <c:crossAx val="108880256"/>
        <c:crosses val="autoZero"/>
        <c:auto val="1"/>
        <c:lblAlgn val="ctr"/>
        <c:lblOffset val="100"/>
        <c:noMultiLvlLbl val="0"/>
      </c:catAx>
      <c:valAx>
        <c:axId val="108880256"/>
        <c:scaling>
          <c:orientation val="minMax"/>
          <c:max val="9"/>
          <c:min val="7.4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MX" b="0"/>
                  <a:t>Escala (0 -</a:t>
                </a:r>
                <a:r>
                  <a:rPr lang="es-MX" b="0" baseline="0"/>
                  <a:t> 10)</a:t>
                </a:r>
                <a:endParaRPr lang="es-MX" b="0"/>
              </a:p>
            </c:rich>
          </c:tx>
          <c:layout>
            <c:manualLayout>
              <c:xMode val="edge"/>
              <c:yMode val="edge"/>
              <c:x val="5.4654932839277458E-4"/>
              <c:y val="0.21280013921301144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08878080"/>
        <c:crosses val="autoZero"/>
        <c:crossBetween val="between"/>
        <c:majorUnit val="0.3000000000000000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359802039670415E-2"/>
          <c:y val="5.7468597675290584E-2"/>
          <c:w val="0.89819790850750969"/>
          <c:h val="0.7530169666291713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artículo!$O$3:$O$6</c:f>
              <c:strCache>
                <c:ptCount val="4"/>
                <c:pt idx="0">
                  <c:v>Muy satisfecho</c:v>
                </c:pt>
                <c:pt idx="1">
                  <c:v>Satisfecho</c:v>
                </c:pt>
                <c:pt idx="2">
                  <c:v>Insatisfecho</c:v>
                </c:pt>
                <c:pt idx="3">
                  <c:v>Muy insatisfecho</c:v>
                </c:pt>
              </c:strCache>
            </c:strRef>
          </c:cat>
          <c:val>
            <c:numRef>
              <c:f>artículo!$P$3:$P$6</c:f>
              <c:numCache>
                <c:formatCode>General</c:formatCode>
                <c:ptCount val="4"/>
                <c:pt idx="0">
                  <c:v>43.14</c:v>
                </c:pt>
                <c:pt idx="1">
                  <c:v>40.24</c:v>
                </c:pt>
                <c:pt idx="2">
                  <c:v>12.15</c:v>
                </c:pt>
                <c:pt idx="3">
                  <c:v>4.47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gapDepth val="0"/>
        <c:shape val="cylinder"/>
        <c:axId val="107415424"/>
        <c:axId val="107416960"/>
        <c:axId val="0"/>
      </c:bar3DChart>
      <c:catAx>
        <c:axId val="107415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es-MX"/>
          </a:p>
        </c:txPr>
        <c:crossAx val="107416960"/>
        <c:crosses val="autoZero"/>
        <c:auto val="1"/>
        <c:lblAlgn val="ctr"/>
        <c:lblOffset val="100"/>
        <c:noMultiLvlLbl val="0"/>
      </c:catAx>
      <c:valAx>
        <c:axId val="107416960"/>
        <c:scaling>
          <c:orientation val="minMax"/>
          <c:max val="50"/>
        </c:scaling>
        <c:delete val="0"/>
        <c:axPos val="l"/>
        <c:numFmt formatCode="#,##0.0" sourceLinked="0"/>
        <c:majorTickMark val="out"/>
        <c:minorTickMark val="none"/>
        <c:tickLblPos val="nextTo"/>
        <c:crossAx val="107415424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4933817096392361"/>
          <c:y val="3.6921478565179355E-2"/>
          <c:w val="0.60326951778086557"/>
          <c:h val="0.77317143043654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artículo!$J$127</c:f>
              <c:strCache>
                <c:ptCount val="1"/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artículo!$I$128:$I$132</c:f>
              <c:strCache>
                <c:ptCount val="5"/>
                <c:pt idx="0">
                  <c:v>Desocupado</c:v>
                </c:pt>
                <c:pt idx="1">
                  <c:v>Quehaceres del hogar</c:v>
                </c:pt>
                <c:pt idx="2">
                  <c:v>Ocupado</c:v>
                </c:pt>
                <c:pt idx="3">
                  <c:v>Pensionado o jubilado</c:v>
                </c:pt>
                <c:pt idx="4">
                  <c:v>Estudiar</c:v>
                </c:pt>
              </c:strCache>
            </c:strRef>
          </c:cat>
          <c:val>
            <c:numRef>
              <c:f>artículo!$J$128:$J$132</c:f>
              <c:numCache>
                <c:formatCode>0.00</c:formatCode>
                <c:ptCount val="5"/>
                <c:pt idx="0">
                  <c:v>7.5334519999999996</c:v>
                </c:pt>
                <c:pt idx="1">
                  <c:v>7.8645610000000001</c:v>
                </c:pt>
                <c:pt idx="2">
                  <c:v>8.0025399999999998</c:v>
                </c:pt>
                <c:pt idx="3">
                  <c:v>8.1214340000000007</c:v>
                </c:pt>
                <c:pt idx="4">
                  <c:v>8.3352430000000002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3"/>
        <c:axId val="107449728"/>
        <c:axId val="107467904"/>
      </c:barChart>
      <c:catAx>
        <c:axId val="107449728"/>
        <c:scaling>
          <c:orientation val="minMax"/>
        </c:scaling>
        <c:delete val="0"/>
        <c:axPos val="l"/>
        <c:majorTickMark val="out"/>
        <c:minorTickMark val="none"/>
        <c:tickLblPos val="nextTo"/>
        <c:crossAx val="107467904"/>
        <c:crosses val="autoZero"/>
        <c:auto val="1"/>
        <c:lblAlgn val="ctr"/>
        <c:lblOffset val="100"/>
        <c:noMultiLvlLbl val="0"/>
      </c:catAx>
      <c:valAx>
        <c:axId val="107467904"/>
        <c:scaling>
          <c:orientation val="minMax"/>
          <c:max val="9"/>
          <c:min val="5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Escala (0 - 10) </a:t>
                </a:r>
              </a:p>
            </c:rich>
          </c:tx>
          <c:layout>
            <c:manualLayout>
              <c:xMode val="edge"/>
              <c:yMode val="edge"/>
              <c:x val="0.4931460038083475"/>
              <c:y val="0.9184229269669859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0744972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4852786784004941"/>
          <c:y val="3.6921478565179355E-2"/>
          <c:w val="0.60326951778086557"/>
          <c:h val="0.794293538256586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artículo!$O$200</c:f>
              <c:strCache>
                <c:ptCount val="1"/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artículo!$N$201:$N$204</c:f>
              <c:strCache>
                <c:ptCount val="4"/>
                <c:pt idx="0">
                  <c:v>Ninguno</c:v>
                </c:pt>
                <c:pt idx="1">
                  <c:v>Primaria y secundaria completas</c:v>
                </c:pt>
                <c:pt idx="2">
                  <c:v>Medio superior</c:v>
                </c:pt>
                <c:pt idx="3">
                  <c:v>Superior</c:v>
                </c:pt>
              </c:strCache>
            </c:strRef>
          </c:cat>
          <c:val>
            <c:numRef>
              <c:f>artículo!$O$201:$O$204</c:f>
              <c:numCache>
                <c:formatCode>0.00</c:formatCode>
                <c:ptCount val="4"/>
                <c:pt idx="0">
                  <c:v>7.5293799999999997</c:v>
                </c:pt>
                <c:pt idx="1">
                  <c:v>7.7639810000000002</c:v>
                </c:pt>
                <c:pt idx="2">
                  <c:v>8.1549139999999998</c:v>
                </c:pt>
                <c:pt idx="3">
                  <c:v>8.4560910000000007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3"/>
        <c:axId val="107796352"/>
        <c:axId val="107797888"/>
      </c:barChart>
      <c:catAx>
        <c:axId val="107796352"/>
        <c:scaling>
          <c:orientation val="minMax"/>
        </c:scaling>
        <c:delete val="0"/>
        <c:axPos val="l"/>
        <c:majorTickMark val="out"/>
        <c:minorTickMark val="none"/>
        <c:tickLblPos val="nextTo"/>
        <c:crossAx val="107797888"/>
        <c:crosses val="autoZero"/>
        <c:auto val="1"/>
        <c:lblAlgn val="ctr"/>
        <c:lblOffset val="100"/>
        <c:noMultiLvlLbl val="0"/>
      </c:catAx>
      <c:valAx>
        <c:axId val="107797888"/>
        <c:scaling>
          <c:orientation val="minMax"/>
          <c:max val="8.8000000000000007"/>
          <c:min val="6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MX" b="0"/>
                  <a:t>Escala (0 - 10)</a:t>
                </a:r>
              </a:p>
            </c:rich>
          </c:tx>
          <c:layout>
            <c:manualLayout>
              <c:xMode val="edge"/>
              <c:yMode val="edge"/>
              <c:x val="0.51521151767793727"/>
              <c:y val="0.92343235915233823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07796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442502842224934"/>
          <c:y val="3.6921478565179355E-2"/>
          <c:w val="0.69299030134602158"/>
          <c:h val="0.732039240598073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artículo!$L$273</c:f>
              <c:strCache>
                <c:ptCount val="1"/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artículo!$K$274:$K$279</c:f>
              <c:strCache>
                <c:ptCount val="6"/>
                <c:pt idx="0">
                  <c:v>Separado</c:v>
                </c:pt>
                <c:pt idx="1">
                  <c:v>Viudo</c:v>
                </c:pt>
                <c:pt idx="2">
                  <c:v>Divorciado</c:v>
                </c:pt>
                <c:pt idx="3">
                  <c:v>Unión libre</c:v>
                </c:pt>
                <c:pt idx="4">
                  <c:v>Soltero</c:v>
                </c:pt>
                <c:pt idx="5">
                  <c:v>Casado</c:v>
                </c:pt>
              </c:strCache>
            </c:strRef>
          </c:cat>
          <c:val>
            <c:numRef>
              <c:f>artículo!$L$274:$L$279</c:f>
              <c:numCache>
                <c:formatCode>0.00</c:formatCode>
                <c:ptCount val="6"/>
                <c:pt idx="0">
                  <c:v>7.463571</c:v>
                </c:pt>
                <c:pt idx="1">
                  <c:v>7.5989129999999996</c:v>
                </c:pt>
                <c:pt idx="2">
                  <c:v>7.6456270000000002</c:v>
                </c:pt>
                <c:pt idx="3">
                  <c:v>7.8084610000000003</c:v>
                </c:pt>
                <c:pt idx="4">
                  <c:v>8.0182500000000001</c:v>
                </c:pt>
                <c:pt idx="5">
                  <c:v>8.1403700000000008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3"/>
        <c:axId val="107839872"/>
        <c:axId val="107841408"/>
      </c:barChart>
      <c:catAx>
        <c:axId val="107839872"/>
        <c:scaling>
          <c:orientation val="minMax"/>
        </c:scaling>
        <c:delete val="0"/>
        <c:axPos val="l"/>
        <c:majorTickMark val="out"/>
        <c:minorTickMark val="none"/>
        <c:tickLblPos val="nextTo"/>
        <c:crossAx val="107841408"/>
        <c:crosses val="autoZero"/>
        <c:auto val="1"/>
        <c:lblAlgn val="ctr"/>
        <c:lblOffset val="100"/>
        <c:noMultiLvlLbl val="0"/>
      </c:catAx>
      <c:valAx>
        <c:axId val="107841408"/>
        <c:scaling>
          <c:orientation val="minMax"/>
          <c:max val="8.5"/>
          <c:min val="7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MX" b="0"/>
                  <a:t>Escala (0 - 10)</a:t>
                </a:r>
              </a:p>
            </c:rich>
          </c:tx>
          <c:layout>
            <c:manualLayout>
              <c:xMode val="edge"/>
              <c:yMode val="edge"/>
              <c:x val="0.47744410290959621"/>
              <c:y val="0.89427389545220048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078398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113555658483868"/>
          <c:y val="0.91331903618073362"/>
        </c:manualLayout>
      </c:layout>
      <c:overlay val="0"/>
      <c:txPr>
        <a:bodyPr/>
        <a:lstStyle/>
        <a:p>
          <a:pPr>
            <a:defRPr sz="1000" b="0">
              <a:latin typeface="Times New Roman" pitchFamily="18" charset="0"/>
              <a:cs typeface="Times New Roman" pitchFamily="18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2802197519427719"/>
          <c:y val="3.121905051931869E-2"/>
          <c:w val="0.86331146106736656"/>
          <c:h val="0.7029506854775881"/>
        </c:manualLayout>
      </c:layout>
      <c:lineChart>
        <c:grouping val="standard"/>
        <c:varyColors val="0"/>
        <c:ser>
          <c:idx val="0"/>
          <c:order val="0"/>
          <c:tx>
            <c:strRef>
              <c:f>artículo!$H$229</c:f>
              <c:strCache>
                <c:ptCount val="1"/>
              </c:strCache>
            </c:strRef>
          </c:tx>
          <c:spPr>
            <a:ln w="22225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9.4771241830065356E-2"/>
                  <c:y val="1.1275543656552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1503267973856203E-2"/>
                  <c:y val="-3.3826630969656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823555143842314E-2"/>
                  <c:y val="-3.3826630969656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5163398692810454E-2"/>
                  <c:y val="-3.9464402797932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2875816993464051E-2"/>
                  <c:y val="-5.0739946454485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5359477124183009E-3"/>
                  <c:y val="-2.2551087313104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artículo!$G$230:$G$234</c:f>
              <c:strCache>
                <c:ptCount val="5"/>
                <c:pt idx="0">
                  <c:v>Menos de 1</c:v>
                </c:pt>
                <c:pt idx="1">
                  <c:v>De 1 a 3</c:v>
                </c:pt>
                <c:pt idx="2">
                  <c:v>Más de 3 hasta 5 </c:v>
                </c:pt>
                <c:pt idx="3">
                  <c:v>Más de 5 hasta 10</c:v>
                </c:pt>
                <c:pt idx="4">
                  <c:v>Más de 10</c:v>
                </c:pt>
              </c:strCache>
            </c:strRef>
          </c:cat>
          <c:val>
            <c:numRef>
              <c:f>artículo!$H$230:$H$234</c:f>
              <c:numCache>
                <c:formatCode>0.00</c:formatCode>
                <c:ptCount val="5"/>
                <c:pt idx="0">
                  <c:v>7.5969139999999999</c:v>
                </c:pt>
                <c:pt idx="1">
                  <c:v>7.8502229999999997</c:v>
                </c:pt>
                <c:pt idx="2">
                  <c:v>8.3220010000000002</c:v>
                </c:pt>
                <c:pt idx="3">
                  <c:v>8.4985169999999997</c:v>
                </c:pt>
                <c:pt idx="4">
                  <c:v>8.8067229999999999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93728"/>
        <c:axId val="108000000"/>
      </c:lineChart>
      <c:catAx>
        <c:axId val="10799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MX" b="0"/>
                  <a:t>Salarios mínimos</a:t>
                </a:r>
              </a:p>
            </c:rich>
          </c:tx>
          <c:layout>
            <c:manualLayout>
              <c:xMode val="edge"/>
              <c:yMode val="edge"/>
              <c:x val="0.42347820493026606"/>
              <c:y val="0.91466366695772949"/>
            </c:manualLayout>
          </c:layout>
          <c:overlay val="0"/>
        </c:title>
        <c:majorTickMark val="out"/>
        <c:minorTickMark val="none"/>
        <c:tickLblPos val="nextTo"/>
        <c:crossAx val="108000000"/>
        <c:crosses val="autoZero"/>
        <c:auto val="1"/>
        <c:lblAlgn val="ctr"/>
        <c:lblOffset val="100"/>
        <c:noMultiLvlLbl val="0"/>
      </c:catAx>
      <c:valAx>
        <c:axId val="108000000"/>
        <c:scaling>
          <c:orientation val="minMax"/>
          <c:max val="9"/>
          <c:min val="7.4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MX" b="0"/>
                  <a:t>Escala (0 -</a:t>
                </a:r>
                <a:r>
                  <a:rPr lang="es-MX" b="0" baseline="0"/>
                  <a:t> 10)</a:t>
                </a:r>
                <a:endParaRPr lang="es-MX" b="0"/>
              </a:p>
            </c:rich>
          </c:tx>
          <c:layout>
            <c:manualLayout>
              <c:xMode val="edge"/>
              <c:yMode val="edge"/>
              <c:x val="5.4654932839277458E-4"/>
              <c:y val="0.21280013921301144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07993728"/>
        <c:crosses val="autoZero"/>
        <c:crossBetween val="between"/>
        <c:majorUnit val="0.3000000000000000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8442273029124379E-2"/>
          <c:y val="4.5728942973037465E-2"/>
          <c:w val="0.87223603073712164"/>
          <c:h val="0.79641147797701761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'art empleo-des'!$V$127</c:f>
              <c:strCache>
                <c:ptCount val="1"/>
                <c:pt idx="0">
                  <c:v>Desempleados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9.63855421686748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6385542168674707E-3"/>
                  <c:y val="-5.6022408963585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9750181829680925E-3"/>
                  <c:y val="-6.97721608328370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2128514056224901E-3"/>
                  <c:y val="-5.6022408963585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28514056224899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28514056224899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'art empleo-des'!$U$131:$U$134</c:f>
              <c:strCache>
                <c:ptCount val="4"/>
                <c:pt idx="0">
                  <c:v>Muy satisfecho</c:v>
                </c:pt>
                <c:pt idx="1">
                  <c:v>Satisfecho</c:v>
                </c:pt>
                <c:pt idx="2">
                  <c:v>Insatisfecho</c:v>
                </c:pt>
                <c:pt idx="3">
                  <c:v>Muy insatisfecho</c:v>
                </c:pt>
              </c:strCache>
            </c:strRef>
          </c:cat>
          <c:val>
            <c:numRef>
              <c:f>'art empleo-des'!$W$131:$W$134</c:f>
              <c:numCache>
                <c:formatCode>0.0</c:formatCode>
                <c:ptCount val="4"/>
                <c:pt idx="0">
                  <c:v>30.72</c:v>
                </c:pt>
                <c:pt idx="1">
                  <c:v>49.11</c:v>
                </c:pt>
                <c:pt idx="2">
                  <c:v>13.82</c:v>
                </c:pt>
                <c:pt idx="3">
                  <c:v>6.35</c:v>
                </c:pt>
              </c:numCache>
            </c:numRef>
          </c:val>
        </c:ser>
        <c:ser>
          <c:idx val="2"/>
          <c:order val="1"/>
          <c:tx>
            <c:strRef>
              <c:f>'art empleo-des'!$V$139</c:f>
              <c:strCache>
                <c:ptCount val="1"/>
                <c:pt idx="0">
                  <c:v>Empleados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248995983935743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48995983935743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6824526452265757E-2"/>
                  <c:y val="-1.5431747502150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2489959839357431E-2"/>
                  <c:y val="-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9277108433734941E-2"/>
                  <c:y val="1.680672268907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9277108433734941E-2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'art empleo-des'!$U$131:$U$134</c:f>
              <c:strCache>
                <c:ptCount val="4"/>
                <c:pt idx="0">
                  <c:v>Muy satisfecho</c:v>
                </c:pt>
                <c:pt idx="1">
                  <c:v>Satisfecho</c:v>
                </c:pt>
                <c:pt idx="2">
                  <c:v>Insatisfecho</c:v>
                </c:pt>
                <c:pt idx="3">
                  <c:v>Muy insatisfecho</c:v>
                </c:pt>
              </c:strCache>
            </c:strRef>
          </c:cat>
          <c:val>
            <c:numRef>
              <c:f>'art empleo-des'!$W$143:$W$146</c:f>
              <c:numCache>
                <c:formatCode>0.0</c:formatCode>
                <c:ptCount val="4"/>
                <c:pt idx="0">
                  <c:v>43.74</c:v>
                </c:pt>
                <c:pt idx="1">
                  <c:v>40.54</c:v>
                </c:pt>
                <c:pt idx="2">
                  <c:v>11.74</c:v>
                </c:pt>
                <c:pt idx="3">
                  <c:v>3.98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08059648"/>
        <c:axId val="108086016"/>
        <c:axId val="0"/>
      </c:bar3DChart>
      <c:catAx>
        <c:axId val="108059648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txPr>
          <a:bodyPr rot="0"/>
          <a:lstStyle/>
          <a:p>
            <a:pPr>
              <a:defRPr lang="en-US" sz="900"/>
            </a:pPr>
            <a:endParaRPr lang="es-MX"/>
          </a:p>
        </c:txPr>
        <c:crossAx val="108086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086016"/>
        <c:scaling>
          <c:orientation val="minMax"/>
          <c:max val="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lang="en-US" sz="900"/>
            </a:pPr>
            <a:endParaRPr lang="es-MX"/>
          </a:p>
        </c:txPr>
        <c:crossAx val="108059648"/>
        <c:crosses val="autoZero"/>
        <c:crossBetween val="between"/>
        <c:majorUnit val="10"/>
        <c:minorUnit val="1"/>
      </c:valAx>
    </c:plotArea>
    <c:legend>
      <c:legendPos val="r"/>
      <c:layout>
        <c:manualLayout>
          <c:xMode val="edge"/>
          <c:yMode val="edge"/>
          <c:x val="0.70699464892469832"/>
          <c:y val="8.4026555504091396E-2"/>
          <c:w val="0.26416244481067769"/>
          <c:h val="0.26856836077308516"/>
        </c:manualLayout>
      </c:layout>
      <c:overlay val="0"/>
      <c:txPr>
        <a:bodyPr/>
        <a:lstStyle/>
        <a:p>
          <a:pPr>
            <a:defRPr lang="en-US" sz="9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874142238244318E-2"/>
          <c:y val="3.4524360925472557E-2"/>
          <c:w val="0.86403481143804395"/>
          <c:h val="0.85803612783696159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'art empleo-des'!$AB$157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891566265060241E-2"/>
                  <c:y val="-5.0420168067226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5702811244979921E-2"/>
                  <c:y val="-3.9216127395840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9750181829680925E-3"/>
                  <c:y val="-6.97721608328370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2128514056224901E-3"/>
                  <c:y val="-5.6022408963585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28514056224899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28514056224899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('art empleo-des'!$V$139,'art empleo-des'!$V$127)</c:f>
              <c:strCache>
                <c:ptCount val="2"/>
                <c:pt idx="0">
                  <c:v>Empleados</c:v>
                </c:pt>
                <c:pt idx="1">
                  <c:v>Desempleados</c:v>
                </c:pt>
              </c:strCache>
            </c:strRef>
          </c:cat>
          <c:val>
            <c:numRef>
              <c:f>('art empleo-des'!$AC$185,'art empleo-des'!$AC$178)</c:f>
              <c:numCache>
                <c:formatCode>0.0</c:formatCode>
                <c:ptCount val="2"/>
                <c:pt idx="0">
                  <c:v>8.088381</c:v>
                </c:pt>
                <c:pt idx="1">
                  <c:v>7.4827839999999997</c:v>
                </c:pt>
              </c:numCache>
            </c:numRef>
          </c:val>
        </c:ser>
        <c:ser>
          <c:idx val="2"/>
          <c:order val="1"/>
          <c:tx>
            <c:strRef>
              <c:f>'art empleo-des'!$AB$158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5341365461847386E-2"/>
                  <c:y val="-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4979919678714862E-2"/>
                  <c:y val="-4.4817927170868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6824526452265757E-2"/>
                  <c:y val="-1.5431747502150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2489959839357431E-2"/>
                  <c:y val="-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9277108433734941E-2"/>
                  <c:y val="1.680672268907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9277108433734941E-2"/>
                  <c:y val="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('art empleo-des'!$V$139,'art empleo-des'!$V$127)</c:f>
              <c:strCache>
                <c:ptCount val="2"/>
                <c:pt idx="0">
                  <c:v>Empleados</c:v>
                </c:pt>
                <c:pt idx="1">
                  <c:v>Desempleados</c:v>
                </c:pt>
              </c:strCache>
            </c:strRef>
          </c:cat>
          <c:val>
            <c:numRef>
              <c:f>('art empleo-des'!$AD$172,'art empleo-des'!$AD$165)</c:f>
              <c:numCache>
                <c:formatCode>0.0</c:formatCode>
                <c:ptCount val="2"/>
                <c:pt idx="0">
                  <c:v>7.8838140000000001</c:v>
                </c:pt>
                <c:pt idx="1">
                  <c:v>7.6454680000000002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08227200"/>
        <c:axId val="108245376"/>
        <c:axId val="0"/>
      </c:bar3DChart>
      <c:catAx>
        <c:axId val="10822720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txPr>
          <a:bodyPr rot="0"/>
          <a:lstStyle/>
          <a:p>
            <a:pPr>
              <a:defRPr lang="en-US" sz="900"/>
            </a:pPr>
            <a:endParaRPr lang="es-MX"/>
          </a:p>
        </c:txPr>
        <c:crossAx val="10824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245376"/>
        <c:scaling>
          <c:orientation val="minMax"/>
          <c:max val="9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lang="en-US" sz="900"/>
            </a:pPr>
            <a:endParaRPr lang="es-MX"/>
          </a:p>
        </c:txPr>
        <c:crossAx val="108227200"/>
        <c:crosses val="autoZero"/>
        <c:crossBetween val="between"/>
        <c:majorUnit val="2"/>
        <c:minorUnit val="1"/>
      </c:valAx>
    </c:plotArea>
    <c:legend>
      <c:legendPos val="r"/>
      <c:layout>
        <c:manualLayout>
          <c:xMode val="edge"/>
          <c:yMode val="edge"/>
          <c:x val="0.7915634756181793"/>
          <c:y val="5.5951829550717914E-3"/>
          <c:w val="0.20559213230876261"/>
          <c:h val="0.26856836077308516"/>
        </c:manualLayout>
      </c:layout>
      <c:overlay val="0"/>
      <c:txPr>
        <a:bodyPr/>
        <a:lstStyle/>
        <a:p>
          <a:pPr>
            <a:defRPr lang="en-US" sz="9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13" Type="http://schemas.openxmlformats.org/officeDocument/2006/relationships/chart" Target="../charts/chart23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12" Type="http://schemas.openxmlformats.org/officeDocument/2006/relationships/chart" Target="../charts/chart22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11" Type="http://schemas.openxmlformats.org/officeDocument/2006/relationships/chart" Target="../charts/chart21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9526</xdr:colOff>
      <xdr:row>4</xdr:row>
      <xdr:rowOff>180975</xdr:rowOff>
    </xdr:from>
    <xdr:to>
      <xdr:col>6</xdr:col>
      <xdr:colOff>542926</xdr:colOff>
      <xdr:row>17</xdr:row>
      <xdr:rowOff>109538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4</xdr:row>
      <xdr:rowOff>0</xdr:rowOff>
    </xdr:from>
    <xdr:to>
      <xdr:col>6</xdr:col>
      <xdr:colOff>590550</xdr:colOff>
      <xdr:row>15</xdr:row>
      <xdr:rowOff>157163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4</xdr:row>
      <xdr:rowOff>0</xdr:rowOff>
    </xdr:from>
    <xdr:to>
      <xdr:col>8</xdr:col>
      <xdr:colOff>466725</xdr:colOff>
      <xdr:row>16</xdr:row>
      <xdr:rowOff>4763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0</xdr:colOff>
      <xdr:row>21</xdr:row>
      <xdr:rowOff>0</xdr:rowOff>
    </xdr:from>
    <xdr:to>
      <xdr:col>9</xdr:col>
      <xdr:colOff>342900</xdr:colOff>
      <xdr:row>33</xdr:row>
      <xdr:rowOff>119063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16</xdr:col>
      <xdr:colOff>95250</xdr:colOff>
      <xdr:row>22</xdr:row>
      <xdr:rowOff>114300</xdr:rowOff>
    </xdr:from>
    <xdr:to>
      <xdr:col>21</xdr:col>
      <xdr:colOff>9525</xdr:colOff>
      <xdr:row>35</xdr:row>
      <xdr:rowOff>42863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6</xdr:col>
      <xdr:colOff>9525</xdr:colOff>
      <xdr:row>37</xdr:row>
      <xdr:rowOff>180975</xdr:rowOff>
    </xdr:from>
    <xdr:to>
      <xdr:col>8</xdr:col>
      <xdr:colOff>1076325</xdr:colOff>
      <xdr:row>46</xdr:row>
      <xdr:rowOff>180974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5</xdr:col>
      <xdr:colOff>647700</xdr:colOff>
      <xdr:row>88</xdr:row>
      <xdr:rowOff>180976</xdr:rowOff>
    </xdr:from>
    <xdr:to>
      <xdr:col>9</xdr:col>
      <xdr:colOff>228600</xdr:colOff>
      <xdr:row>100</xdr:row>
      <xdr:rowOff>133350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133350</xdr:colOff>
      <xdr:row>124</xdr:row>
      <xdr:rowOff>123825</xdr:rowOff>
    </xdr:from>
    <xdr:to>
      <xdr:col>14</xdr:col>
      <xdr:colOff>180975</xdr:colOff>
      <xdr:row>137</xdr:row>
      <xdr:rowOff>52388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10</xdr:col>
      <xdr:colOff>552450</xdr:colOff>
      <xdr:row>181</xdr:row>
      <xdr:rowOff>28575</xdr:rowOff>
    </xdr:from>
    <xdr:to>
      <xdr:col>15</xdr:col>
      <xdr:colOff>171450</xdr:colOff>
      <xdr:row>193</xdr:row>
      <xdr:rowOff>33338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6</xdr:col>
      <xdr:colOff>809625</xdr:colOff>
      <xdr:row>200</xdr:row>
      <xdr:rowOff>0</xdr:rowOff>
    </xdr:from>
    <xdr:to>
      <xdr:col>10</xdr:col>
      <xdr:colOff>314325</xdr:colOff>
      <xdr:row>212</xdr:row>
      <xdr:rowOff>119063</xdr:rowOff>
    </xdr:to>
    <xdr:graphicFrame macro="">
      <xdr:nvGraphicFramePr>
        <xdr:cNvPr id="11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5</xdr:col>
      <xdr:colOff>752475</xdr:colOff>
      <xdr:row>237</xdr:row>
      <xdr:rowOff>0</xdr:rowOff>
    </xdr:from>
    <xdr:to>
      <xdr:col>9</xdr:col>
      <xdr:colOff>95250</xdr:colOff>
      <xdr:row>248</xdr:row>
      <xdr:rowOff>157163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6</xdr:col>
      <xdr:colOff>0</xdr:colOff>
      <xdr:row>274</xdr:row>
      <xdr:rowOff>0</xdr:rowOff>
    </xdr:from>
    <xdr:to>
      <xdr:col>8</xdr:col>
      <xdr:colOff>962025</xdr:colOff>
      <xdr:row>283</xdr:row>
      <xdr:rowOff>161924</xdr:rowOff>
    </xdr:to>
    <xdr:graphicFrame macro="">
      <xdr:nvGraphicFramePr>
        <xdr:cNvPr id="15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11</xdr:col>
      <xdr:colOff>19050</xdr:colOff>
      <xdr:row>10</xdr:row>
      <xdr:rowOff>9525</xdr:rowOff>
    </xdr:from>
    <xdr:to>
      <xdr:col>15</xdr:col>
      <xdr:colOff>304800</xdr:colOff>
      <xdr:row>21</xdr:row>
      <xdr:rowOff>47625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10</xdr:col>
      <xdr:colOff>0</xdr:colOff>
      <xdr:row>96</xdr:row>
      <xdr:rowOff>0</xdr:rowOff>
    </xdr:from>
    <xdr:to>
      <xdr:col>14</xdr:col>
      <xdr:colOff>285750</xdr:colOff>
      <xdr:row>107</xdr:row>
      <xdr:rowOff>142874</xdr:rowOff>
    </xdr:to>
    <xdr:graphicFrame macro="">
      <xdr:nvGraphicFramePr>
        <xdr:cNvPr id="1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7</xdr:col>
      <xdr:colOff>247650</xdr:colOff>
      <xdr:row>321</xdr:row>
      <xdr:rowOff>66675</xdr:rowOff>
    </xdr:from>
    <xdr:to>
      <xdr:col>10</xdr:col>
      <xdr:colOff>552450</xdr:colOff>
      <xdr:row>332</xdr:row>
      <xdr:rowOff>104775</xdr:rowOff>
    </xdr:to>
    <xdr:graphicFrame macro="">
      <xdr:nvGraphicFramePr>
        <xdr:cNvPr id="18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0</xdr:colOff>
      <xdr:row>235</xdr:row>
      <xdr:rowOff>66675</xdr:rowOff>
    </xdr:from>
    <xdr:to>
      <xdr:col>8</xdr:col>
      <xdr:colOff>999675</xdr:colOff>
      <xdr:row>235</xdr:row>
      <xdr:rowOff>66675</xdr:rowOff>
    </xdr:to>
    <xdr:cxnSp macro="">
      <xdr:nvCxnSpPr>
        <xdr:cNvPr id="6" name="5 Conector recto"/>
        <xdr:cNvCxnSpPr/>
      </xdr:nvCxnSpPr>
      <xdr:spPr>
        <a:xfrm>
          <a:off x="4572000" y="45786675"/>
          <a:ext cx="3600000" cy="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0</xdr:colOff>
      <xdr:row>149</xdr:row>
      <xdr:rowOff>0</xdr:rowOff>
    </xdr:from>
    <xdr:to>
      <xdr:col>26</xdr:col>
      <xdr:colOff>114300</xdr:colOff>
      <xdr:row>160</xdr:row>
      <xdr:rowOff>171450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76200</xdr:colOff>
      <xdr:row>185</xdr:row>
      <xdr:rowOff>123825</xdr:rowOff>
    </xdr:from>
    <xdr:to>
      <xdr:col>31</xdr:col>
      <xdr:colOff>219075</xdr:colOff>
      <xdr:row>197</xdr:row>
      <xdr:rowOff>104775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43</xdr:col>
      <xdr:colOff>0</xdr:colOff>
      <xdr:row>221</xdr:row>
      <xdr:rowOff>0</xdr:rowOff>
    </xdr:from>
    <xdr:to>
      <xdr:col>48</xdr:col>
      <xdr:colOff>76200</xdr:colOff>
      <xdr:row>232</xdr:row>
      <xdr:rowOff>157163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4</xdr:row>
      <xdr:rowOff>76200</xdr:rowOff>
    </xdr:from>
    <xdr:to>
      <xdr:col>6</xdr:col>
      <xdr:colOff>590550</xdr:colOff>
      <xdr:row>16</xdr:row>
      <xdr:rowOff>80963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4</xdr:row>
      <xdr:rowOff>38100</xdr:rowOff>
    </xdr:from>
    <xdr:to>
      <xdr:col>6</xdr:col>
      <xdr:colOff>590550</xdr:colOff>
      <xdr:row>15</xdr:row>
      <xdr:rowOff>76200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19050</xdr:rowOff>
    </xdr:from>
    <xdr:to>
      <xdr:col>6</xdr:col>
      <xdr:colOff>628650</xdr:colOff>
      <xdr:row>17</xdr:row>
      <xdr:rowOff>138113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752475</xdr:colOff>
      <xdr:row>4</xdr:row>
      <xdr:rowOff>9525</xdr:rowOff>
    </xdr:from>
    <xdr:to>
      <xdr:col>6</xdr:col>
      <xdr:colOff>600075</xdr:colOff>
      <xdr:row>16</xdr:row>
      <xdr:rowOff>128588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4</xdr:row>
      <xdr:rowOff>66675</xdr:rowOff>
    </xdr:from>
    <xdr:to>
      <xdr:col>6</xdr:col>
      <xdr:colOff>523875</xdr:colOff>
      <xdr:row>16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752475</xdr:colOff>
      <xdr:row>4</xdr:row>
      <xdr:rowOff>9525</xdr:rowOff>
    </xdr:from>
    <xdr:to>
      <xdr:col>6</xdr:col>
      <xdr:colOff>600075</xdr:colOff>
      <xdr:row>15</xdr:row>
      <xdr:rowOff>166688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5</xdr:row>
      <xdr:rowOff>19050</xdr:rowOff>
    </xdr:from>
    <xdr:to>
      <xdr:col>6</xdr:col>
      <xdr:colOff>638175</xdr:colOff>
      <xdr:row>17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4</xdr:row>
      <xdr:rowOff>0</xdr:rowOff>
    </xdr:from>
    <xdr:to>
      <xdr:col>6</xdr:col>
      <xdr:colOff>571501</xdr:colOff>
      <xdr:row>15</xdr:row>
      <xdr:rowOff>171450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9"/>
  <sheetViews>
    <sheetView tabSelected="1" workbookViewId="0">
      <selection activeCell="J14" sqref="J14"/>
    </sheetView>
  </sheetViews>
  <sheetFormatPr baseColWidth="10" defaultRowHeight="15" x14ac:dyDescent="0.25"/>
  <sheetData>
    <row r="3" spans="5:5" x14ac:dyDescent="0.25">
      <c r="E3" s="35" t="s">
        <v>177</v>
      </c>
    </row>
    <row r="4" spans="5:5" x14ac:dyDescent="0.25">
      <c r="E4" s="35" t="s">
        <v>173</v>
      </c>
    </row>
    <row r="19" spans="3:3" x14ac:dyDescent="0.25">
      <c r="C19" s="36" t="s">
        <v>174</v>
      </c>
    </row>
  </sheetData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1"/>
  <sheetViews>
    <sheetView workbookViewId="0">
      <selection activeCell="F23" sqref="F23"/>
    </sheetView>
  </sheetViews>
  <sheetFormatPr baseColWidth="10" defaultRowHeight="15" x14ac:dyDescent="0.25"/>
  <cols>
    <col min="3" max="3" width="28.85546875" customWidth="1"/>
    <col min="4" max="4" width="10.140625" bestFit="1" customWidth="1"/>
    <col min="5" max="5" width="14.7109375" customWidth="1"/>
  </cols>
  <sheetData>
    <row r="3" spans="3:5" x14ac:dyDescent="0.25">
      <c r="D3" s="35" t="s">
        <v>195</v>
      </c>
    </row>
    <row r="4" spans="3:5" x14ac:dyDescent="0.25">
      <c r="D4" s="35" t="s">
        <v>196</v>
      </c>
    </row>
    <row r="5" spans="3:5" x14ac:dyDescent="0.25">
      <c r="D5" s="35" t="s">
        <v>197</v>
      </c>
    </row>
    <row r="6" spans="3:5" x14ac:dyDescent="0.25">
      <c r="C6" s="5" t="s">
        <v>172</v>
      </c>
      <c r="D6" s="28" t="s">
        <v>170</v>
      </c>
      <c r="E6" s="28" t="s">
        <v>171</v>
      </c>
    </row>
    <row r="7" spans="3:5" x14ac:dyDescent="0.25">
      <c r="C7" s="10" t="s">
        <v>21</v>
      </c>
      <c r="D7" s="29">
        <v>7.4</v>
      </c>
      <c r="E7" s="29">
        <v>7.1</v>
      </c>
    </row>
    <row r="8" spans="3:5" x14ac:dyDescent="0.25">
      <c r="C8" s="4" t="s">
        <v>107</v>
      </c>
      <c r="D8" s="29">
        <v>7.8</v>
      </c>
      <c r="E8" s="29">
        <v>7.4</v>
      </c>
    </row>
    <row r="9" spans="3:5" x14ac:dyDescent="0.25">
      <c r="C9" s="10" t="s">
        <v>55</v>
      </c>
      <c r="D9" s="29">
        <v>8.1</v>
      </c>
      <c r="E9" s="29">
        <v>7.3</v>
      </c>
    </row>
    <row r="10" spans="3:5" x14ac:dyDescent="0.25">
      <c r="C10" s="6" t="s">
        <v>56</v>
      </c>
      <c r="D10" s="30">
        <v>8.5</v>
      </c>
      <c r="E10" s="31">
        <v>8</v>
      </c>
    </row>
    <row r="11" spans="3:5" x14ac:dyDescent="0.25">
      <c r="C11" s="36" t="s">
        <v>178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3"/>
  <sheetViews>
    <sheetView workbookViewId="0">
      <selection activeCell="F13" sqref="F13"/>
    </sheetView>
  </sheetViews>
  <sheetFormatPr baseColWidth="10" defaultRowHeight="15" x14ac:dyDescent="0.25"/>
  <cols>
    <col min="3" max="3" width="24" customWidth="1"/>
    <col min="4" max="5" width="15" customWidth="1"/>
  </cols>
  <sheetData>
    <row r="3" spans="3:5" x14ac:dyDescent="0.25">
      <c r="D3" s="35" t="s">
        <v>198</v>
      </c>
    </row>
    <row r="4" spans="3:5" x14ac:dyDescent="0.25">
      <c r="D4" s="35" t="s">
        <v>196</v>
      </c>
    </row>
    <row r="5" spans="3:5" x14ac:dyDescent="0.25">
      <c r="D5" s="35" t="s">
        <v>199</v>
      </c>
    </row>
    <row r="6" spans="3:5" x14ac:dyDescent="0.25">
      <c r="C6" s="5" t="s">
        <v>114</v>
      </c>
      <c r="D6" s="28" t="s">
        <v>170</v>
      </c>
      <c r="E6" s="28" t="s">
        <v>171</v>
      </c>
    </row>
    <row r="7" spans="3:5" x14ac:dyDescent="0.25">
      <c r="C7" s="10" t="s">
        <v>15</v>
      </c>
      <c r="D7" s="29">
        <v>7.8</v>
      </c>
      <c r="E7" s="29">
        <v>7.6</v>
      </c>
    </row>
    <row r="8" spans="3:5" x14ac:dyDescent="0.25">
      <c r="C8" s="4" t="s">
        <v>16</v>
      </c>
      <c r="D8" s="29">
        <v>8.1999999999999993</v>
      </c>
      <c r="E8" s="29">
        <v>7.6</v>
      </c>
    </row>
    <row r="9" spans="3:5" x14ac:dyDescent="0.25">
      <c r="C9" s="10" t="s">
        <v>17</v>
      </c>
      <c r="D9" s="29">
        <v>7.5</v>
      </c>
      <c r="E9" s="29">
        <v>6.7</v>
      </c>
    </row>
    <row r="10" spans="3:5" x14ac:dyDescent="0.25">
      <c r="C10" s="10" t="s">
        <v>18</v>
      </c>
      <c r="D10" s="29">
        <v>7.8</v>
      </c>
      <c r="E10" s="29">
        <v>6.8</v>
      </c>
    </row>
    <row r="11" spans="3:5" x14ac:dyDescent="0.25">
      <c r="C11" s="10" t="s">
        <v>19</v>
      </c>
      <c r="D11" s="29">
        <v>7.4</v>
      </c>
      <c r="E11" s="33">
        <v>7</v>
      </c>
    </row>
    <row r="12" spans="3:5" x14ac:dyDescent="0.25">
      <c r="C12" s="6" t="s">
        <v>20</v>
      </c>
      <c r="D12" s="32">
        <v>8</v>
      </c>
      <c r="E12" s="31">
        <v>7.6</v>
      </c>
    </row>
    <row r="13" spans="3:5" x14ac:dyDescent="0.25">
      <c r="C13" s="36" t="s">
        <v>178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7"/>
  <sheetViews>
    <sheetView workbookViewId="0">
      <selection activeCell="I6" sqref="I6"/>
    </sheetView>
  </sheetViews>
  <sheetFormatPr baseColWidth="10" defaultRowHeight="15" x14ac:dyDescent="0.25"/>
  <sheetData>
    <row r="3" spans="5:5" x14ac:dyDescent="0.25">
      <c r="E3" s="35" t="s">
        <v>200</v>
      </c>
    </row>
    <row r="4" spans="5:5" x14ac:dyDescent="0.25">
      <c r="E4" s="35" t="s">
        <v>201</v>
      </c>
    </row>
    <row r="17" spans="3:3" x14ac:dyDescent="0.25">
      <c r="C17" s="36" t="s">
        <v>178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L12" sqref="L12"/>
    </sheetView>
  </sheetViews>
  <sheetFormatPr baseColWidth="10" defaultRowHeight="15" x14ac:dyDescent="0.25"/>
  <cols>
    <col min="3" max="3" width="24.42578125" customWidth="1"/>
    <col min="4" max="4" width="13.140625" customWidth="1"/>
    <col min="5" max="5" width="1.42578125" bestFit="1" customWidth="1"/>
    <col min="6" max="6" width="9.7109375" customWidth="1"/>
    <col min="7" max="7" width="1.42578125" bestFit="1" customWidth="1"/>
    <col min="8" max="8" width="3.28515625" customWidth="1"/>
  </cols>
  <sheetData>
    <row r="3" spans="3:8" x14ac:dyDescent="0.25">
      <c r="D3" s="35" t="s">
        <v>202</v>
      </c>
    </row>
    <row r="4" spans="3:8" x14ac:dyDescent="0.25">
      <c r="D4" s="35" t="s">
        <v>203</v>
      </c>
    </row>
    <row r="5" spans="3:8" x14ac:dyDescent="0.25">
      <c r="C5" s="21" t="s">
        <v>5</v>
      </c>
      <c r="D5" s="43" t="s">
        <v>155</v>
      </c>
      <c r="E5" s="44"/>
      <c r="F5" s="44"/>
      <c r="G5" s="44"/>
      <c r="H5" s="44"/>
    </row>
    <row r="6" spans="3:8" x14ac:dyDescent="0.25">
      <c r="C6" s="22" t="s">
        <v>204</v>
      </c>
      <c r="D6" s="23">
        <v>6.9779619999999998</v>
      </c>
      <c r="E6" s="24" t="s">
        <v>156</v>
      </c>
      <c r="F6" s="24">
        <v>9.2853599999999994E-2</v>
      </c>
      <c r="G6" s="24" t="s">
        <v>157</v>
      </c>
      <c r="H6" s="24" t="s">
        <v>158</v>
      </c>
    </row>
    <row r="7" spans="3:8" x14ac:dyDescent="0.25">
      <c r="C7" s="25" t="s">
        <v>13</v>
      </c>
      <c r="D7" s="26">
        <v>0.15866649999999999</v>
      </c>
      <c r="E7" s="25" t="s">
        <v>156</v>
      </c>
      <c r="F7" s="25">
        <v>3.2707199999999999E-2</v>
      </c>
      <c r="G7" s="25" t="s">
        <v>157</v>
      </c>
      <c r="H7" s="25" t="s">
        <v>158</v>
      </c>
    </row>
    <row r="8" spans="3:8" x14ac:dyDescent="0.25">
      <c r="C8" s="25" t="s">
        <v>205</v>
      </c>
      <c r="D8" s="27">
        <v>0.3079694</v>
      </c>
      <c r="E8" s="25" t="s">
        <v>156</v>
      </c>
      <c r="F8" s="25">
        <v>3.2637899999999997E-2</v>
      </c>
      <c r="G8" s="25" t="s">
        <v>157</v>
      </c>
      <c r="H8" s="25" t="s">
        <v>158</v>
      </c>
    </row>
    <row r="9" spans="3:8" x14ac:dyDescent="0.25">
      <c r="C9" s="25" t="s">
        <v>206</v>
      </c>
      <c r="D9" s="26">
        <v>0.50043629999999995</v>
      </c>
      <c r="E9" s="25" t="s">
        <v>156</v>
      </c>
      <c r="F9" s="25">
        <v>3.8536000000000001E-2</v>
      </c>
      <c r="G9" s="25" t="s">
        <v>157</v>
      </c>
      <c r="H9" s="25" t="s">
        <v>158</v>
      </c>
    </row>
    <row r="10" spans="3:8" x14ac:dyDescent="0.25">
      <c r="C10" s="25" t="s">
        <v>207</v>
      </c>
      <c r="D10" s="26">
        <v>3.1999999999999999E-6</v>
      </c>
      <c r="E10" s="25" t="s">
        <v>156</v>
      </c>
      <c r="F10" s="25">
        <v>1.37E-6</v>
      </c>
      <c r="G10" s="25" t="s">
        <v>157</v>
      </c>
      <c r="H10" s="25" t="s">
        <v>169</v>
      </c>
    </row>
    <row r="11" spans="3:8" x14ac:dyDescent="0.25">
      <c r="C11" s="38" t="s">
        <v>208</v>
      </c>
      <c r="D11" s="39">
        <v>0.47292849999999997</v>
      </c>
      <c r="E11" s="38" t="s">
        <v>156</v>
      </c>
      <c r="F11" s="38">
        <v>9.0848200000000004E-2</v>
      </c>
      <c r="G11" s="38" t="s">
        <v>157</v>
      </c>
      <c r="H11" s="38" t="s">
        <v>158</v>
      </c>
    </row>
    <row r="12" spans="3:8" ht="13.5" customHeight="1" x14ac:dyDescent="0.25">
      <c r="C12" s="37" t="s">
        <v>167</v>
      </c>
      <c r="D12" s="37" t="s">
        <v>168</v>
      </c>
      <c r="E12" s="6"/>
      <c r="F12" s="6"/>
      <c r="G12" s="6"/>
      <c r="H12" s="6"/>
    </row>
    <row r="13" spans="3:8" x14ac:dyDescent="0.25">
      <c r="C13" s="36" t="s">
        <v>178</v>
      </c>
    </row>
  </sheetData>
  <mergeCells count="1">
    <mergeCell ref="D5:H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0"/>
  <sheetViews>
    <sheetView workbookViewId="0">
      <selection activeCell="I2" sqref="I2"/>
    </sheetView>
  </sheetViews>
  <sheetFormatPr baseColWidth="10" defaultRowHeight="15" x14ac:dyDescent="0.25"/>
  <cols>
    <col min="7" max="7" width="12.85546875" customWidth="1"/>
    <col min="8" max="8" width="26.140625" customWidth="1"/>
    <col min="9" max="9" width="17.7109375" customWidth="1"/>
    <col min="10" max="10" width="9" bestFit="1" customWidth="1"/>
    <col min="11" max="11" width="10" bestFit="1" customWidth="1"/>
    <col min="14" max="14" width="24.7109375" bestFit="1" customWidth="1"/>
    <col min="15" max="15" width="5.5703125" bestFit="1" customWidth="1"/>
    <col min="16" max="16" width="9" bestFit="1" customWidth="1"/>
    <col min="17" max="17" width="10" bestFit="1" customWidth="1"/>
  </cols>
  <sheetData>
    <row r="1" spans="1:16" x14ac:dyDescent="0.25">
      <c r="A1" t="s">
        <v>82</v>
      </c>
      <c r="J1" t="s">
        <v>150</v>
      </c>
    </row>
    <row r="2" spans="1:16" x14ac:dyDescent="0.25">
      <c r="A2" t="s">
        <v>35</v>
      </c>
    </row>
    <row r="3" spans="1:16" x14ac:dyDescent="0.25">
      <c r="A3" t="s">
        <v>83</v>
      </c>
      <c r="J3" t="s">
        <v>151</v>
      </c>
      <c r="K3" t="s">
        <v>0</v>
      </c>
      <c r="L3" t="s">
        <v>4</v>
      </c>
      <c r="M3" t="s">
        <v>1</v>
      </c>
      <c r="N3">
        <v>4</v>
      </c>
      <c r="O3" t="s">
        <v>64</v>
      </c>
      <c r="P3">
        <v>43.14</v>
      </c>
    </row>
    <row r="4" spans="1:16" x14ac:dyDescent="0.25">
      <c r="A4" t="s">
        <v>35</v>
      </c>
      <c r="N4">
        <v>3</v>
      </c>
      <c r="O4" t="s">
        <v>63</v>
      </c>
      <c r="P4">
        <v>40.24</v>
      </c>
    </row>
    <row r="5" spans="1:16" x14ac:dyDescent="0.25">
      <c r="A5" t="s">
        <v>84</v>
      </c>
      <c r="B5" t="s">
        <v>4</v>
      </c>
      <c r="C5" t="s">
        <v>1</v>
      </c>
      <c r="J5">
        <v>1</v>
      </c>
      <c r="K5" s="12">
        <v>1756.7074</v>
      </c>
      <c r="L5">
        <v>4.47</v>
      </c>
      <c r="M5">
        <v>4.47</v>
      </c>
      <c r="N5">
        <v>2</v>
      </c>
      <c r="O5" t="s">
        <v>73</v>
      </c>
      <c r="P5">
        <v>12.15</v>
      </c>
    </row>
    <row r="6" spans="1:16" x14ac:dyDescent="0.25">
      <c r="J6">
        <v>2</v>
      </c>
      <c r="K6" s="12">
        <v>4772.8436000000002</v>
      </c>
      <c r="L6">
        <v>12.15</v>
      </c>
      <c r="M6">
        <v>16.63</v>
      </c>
      <c r="N6">
        <v>1</v>
      </c>
      <c r="O6" t="s">
        <v>74</v>
      </c>
      <c r="P6">
        <v>4.47</v>
      </c>
    </row>
    <row r="7" spans="1:16" x14ac:dyDescent="0.25">
      <c r="A7">
        <v>0</v>
      </c>
      <c r="B7" s="1">
        <v>649409</v>
      </c>
      <c r="C7" s="2">
        <v>0.8</v>
      </c>
      <c r="D7">
        <v>0.8</v>
      </c>
      <c r="E7" s="20">
        <f>C17-C7</f>
        <v>17.91</v>
      </c>
      <c r="J7">
        <v>3</v>
      </c>
      <c r="K7" s="12">
        <v>15802.279</v>
      </c>
      <c r="L7">
        <v>40.24</v>
      </c>
      <c r="M7">
        <v>56.86</v>
      </c>
    </row>
    <row r="8" spans="1:16" x14ac:dyDescent="0.25">
      <c r="A8">
        <v>1</v>
      </c>
      <c r="B8" s="1">
        <v>270667</v>
      </c>
      <c r="C8" s="2">
        <v>0.34</v>
      </c>
      <c r="D8">
        <v>1.1399999999999999</v>
      </c>
      <c r="J8">
        <v>4</v>
      </c>
      <c r="K8" s="12">
        <v>16942.169999999998</v>
      </c>
      <c r="L8">
        <v>43.14</v>
      </c>
      <c r="M8">
        <v>100</v>
      </c>
    </row>
    <row r="9" spans="1:16" x14ac:dyDescent="0.25">
      <c r="A9">
        <v>2</v>
      </c>
      <c r="B9" s="1">
        <v>586645</v>
      </c>
      <c r="C9" s="2">
        <v>0.73</v>
      </c>
      <c r="D9">
        <v>1.87</v>
      </c>
    </row>
    <row r="10" spans="1:16" x14ac:dyDescent="0.25">
      <c r="A10">
        <v>3</v>
      </c>
      <c r="B10" s="1">
        <v>948462</v>
      </c>
      <c r="C10" s="2">
        <v>1.18</v>
      </c>
      <c r="D10">
        <v>3.04</v>
      </c>
      <c r="J10" t="s">
        <v>2</v>
      </c>
      <c r="K10" s="1">
        <v>39274</v>
      </c>
      <c r="L10">
        <v>100</v>
      </c>
    </row>
    <row r="11" spans="1:16" x14ac:dyDescent="0.25">
      <c r="A11">
        <v>4</v>
      </c>
      <c r="B11" s="1">
        <v>1154631</v>
      </c>
      <c r="C11" s="2">
        <v>1.43</v>
      </c>
      <c r="D11">
        <v>4.47</v>
      </c>
    </row>
    <row r="12" spans="1:16" x14ac:dyDescent="0.25">
      <c r="A12">
        <v>5</v>
      </c>
      <c r="B12" s="1">
        <v>5760475</v>
      </c>
      <c r="C12" s="2">
        <v>7.14</v>
      </c>
      <c r="D12">
        <v>11.61</v>
      </c>
    </row>
    <row r="13" spans="1:16" x14ac:dyDescent="0.25">
      <c r="A13">
        <v>6</v>
      </c>
      <c r="B13" s="1">
        <v>4047122</v>
      </c>
      <c r="C13" s="2">
        <v>5.01</v>
      </c>
      <c r="D13">
        <v>16.63</v>
      </c>
    </row>
    <row r="14" spans="1:16" x14ac:dyDescent="0.25">
      <c r="A14">
        <v>7</v>
      </c>
      <c r="B14" s="1">
        <v>8415368</v>
      </c>
      <c r="C14" s="2">
        <v>10.43</v>
      </c>
      <c r="D14">
        <v>27.05</v>
      </c>
    </row>
    <row r="15" spans="1:16" x14ac:dyDescent="0.25">
      <c r="A15">
        <v>8</v>
      </c>
      <c r="B15" s="1">
        <v>24056340</v>
      </c>
      <c r="C15" s="2">
        <v>29.81</v>
      </c>
      <c r="D15">
        <v>56.86</v>
      </c>
    </row>
    <row r="16" spans="1:16" x14ac:dyDescent="0.25">
      <c r="A16">
        <v>9</v>
      </c>
      <c r="B16" s="1">
        <v>19712162</v>
      </c>
      <c r="C16" s="2">
        <v>24.43</v>
      </c>
      <c r="D16">
        <v>81.290000000000006</v>
      </c>
    </row>
    <row r="17" spans="1:15" x14ac:dyDescent="0.25">
      <c r="A17">
        <v>10</v>
      </c>
      <c r="B17" s="1">
        <v>15101879</v>
      </c>
      <c r="C17" s="2">
        <v>18.71</v>
      </c>
      <c r="D17">
        <v>100</v>
      </c>
    </row>
    <row r="19" spans="1:15" x14ac:dyDescent="0.25">
      <c r="A19" t="s">
        <v>2</v>
      </c>
      <c r="B19" s="1">
        <v>80703160</v>
      </c>
      <c r="C19">
        <v>100</v>
      </c>
    </row>
    <row r="21" spans="1:15" x14ac:dyDescent="0.25">
      <c r="A21" t="s">
        <v>85</v>
      </c>
    </row>
    <row r="22" spans="1:15" x14ac:dyDescent="0.25">
      <c r="A22" t="s">
        <v>35</v>
      </c>
    </row>
    <row r="23" spans="1:15" x14ac:dyDescent="0.25">
      <c r="A23" t="s">
        <v>86</v>
      </c>
    </row>
    <row r="24" spans="1:15" x14ac:dyDescent="0.25">
      <c r="A24" t="s">
        <v>36</v>
      </c>
    </row>
    <row r="25" spans="1:15" x14ac:dyDescent="0.25">
      <c r="A25" t="s">
        <v>37</v>
      </c>
      <c r="L25">
        <v>1</v>
      </c>
      <c r="M25" t="s">
        <v>39</v>
      </c>
      <c r="N25" t="s">
        <v>46</v>
      </c>
      <c r="O25" s="2">
        <v>3.01</v>
      </c>
    </row>
    <row r="26" spans="1:15" x14ac:dyDescent="0.25">
      <c r="A26" t="s">
        <v>38</v>
      </c>
      <c r="D26" t="s">
        <v>0</v>
      </c>
      <c r="E26" t="s">
        <v>4</v>
      </c>
      <c r="F26" t="s">
        <v>1</v>
      </c>
      <c r="L26">
        <v>4</v>
      </c>
      <c r="M26" t="s">
        <v>42</v>
      </c>
      <c r="N26" t="s">
        <v>49</v>
      </c>
      <c r="O26" s="2">
        <v>3.82</v>
      </c>
    </row>
    <row r="27" spans="1:15" x14ac:dyDescent="0.25">
      <c r="L27">
        <v>2</v>
      </c>
      <c r="M27" t="s">
        <v>40</v>
      </c>
      <c r="N27" t="s">
        <v>48</v>
      </c>
      <c r="O27" s="2">
        <v>4.54</v>
      </c>
    </row>
    <row r="28" spans="1:15" x14ac:dyDescent="0.25">
      <c r="B28" t="s">
        <v>45</v>
      </c>
      <c r="C28" t="s">
        <v>47</v>
      </c>
      <c r="D28" s="1">
        <v>49301295</v>
      </c>
      <c r="E28" s="2">
        <v>61.09</v>
      </c>
      <c r="F28">
        <v>61.09</v>
      </c>
      <c r="L28">
        <v>3</v>
      </c>
      <c r="M28" t="s">
        <v>41</v>
      </c>
      <c r="N28" t="s">
        <v>50</v>
      </c>
      <c r="O28" s="2">
        <v>24.93</v>
      </c>
    </row>
    <row r="29" spans="1:15" x14ac:dyDescent="0.25">
      <c r="A29">
        <v>1</v>
      </c>
      <c r="B29" t="s">
        <v>39</v>
      </c>
      <c r="C29" t="s">
        <v>46</v>
      </c>
      <c r="D29" s="1">
        <v>2426404</v>
      </c>
      <c r="E29" s="2">
        <v>3.01</v>
      </c>
      <c r="F29">
        <v>64.099999999999994</v>
      </c>
      <c r="M29" t="s">
        <v>45</v>
      </c>
      <c r="N29" t="s">
        <v>47</v>
      </c>
      <c r="O29" s="2">
        <v>61.09</v>
      </c>
    </row>
    <row r="30" spans="1:15" x14ac:dyDescent="0.25">
      <c r="A30">
        <v>2</v>
      </c>
      <c r="B30" t="s">
        <v>40</v>
      </c>
      <c r="C30" t="s">
        <v>48</v>
      </c>
      <c r="D30" s="1">
        <v>3662093</v>
      </c>
      <c r="E30" s="2">
        <v>4.54</v>
      </c>
      <c r="F30">
        <v>68.63</v>
      </c>
    </row>
    <row r="31" spans="1:15" x14ac:dyDescent="0.25">
      <c r="A31">
        <v>3</v>
      </c>
      <c r="B31" t="s">
        <v>41</v>
      </c>
      <c r="C31" t="s">
        <v>50</v>
      </c>
      <c r="D31" s="1">
        <v>20115650</v>
      </c>
      <c r="E31" s="2">
        <v>24.93</v>
      </c>
      <c r="F31">
        <v>93.56</v>
      </c>
      <c r="L31">
        <v>5</v>
      </c>
      <c r="M31" t="s">
        <v>43</v>
      </c>
      <c r="N31" t="s">
        <v>51</v>
      </c>
      <c r="O31" s="2">
        <v>1.01</v>
      </c>
    </row>
    <row r="32" spans="1:15" x14ac:dyDescent="0.25">
      <c r="A32">
        <v>4</v>
      </c>
      <c r="B32" t="s">
        <v>42</v>
      </c>
      <c r="C32" t="s">
        <v>49</v>
      </c>
      <c r="D32" s="1">
        <v>3079368</v>
      </c>
      <c r="E32" s="2">
        <v>3.82</v>
      </c>
      <c r="F32">
        <v>97.38</v>
      </c>
      <c r="L32">
        <v>6</v>
      </c>
      <c r="M32" t="s">
        <v>44</v>
      </c>
      <c r="N32" t="s">
        <v>52</v>
      </c>
      <c r="O32" s="2">
        <v>1.62</v>
      </c>
    </row>
    <row r="33" spans="1:6" x14ac:dyDescent="0.25">
      <c r="A33">
        <v>5</v>
      </c>
      <c r="B33" t="s">
        <v>43</v>
      </c>
      <c r="C33" t="s">
        <v>51</v>
      </c>
      <c r="D33" s="1">
        <v>812228</v>
      </c>
      <c r="E33" s="2">
        <v>1.01</v>
      </c>
      <c r="F33">
        <v>98.38</v>
      </c>
    </row>
    <row r="34" spans="1:6" x14ac:dyDescent="0.25">
      <c r="A34">
        <v>6</v>
      </c>
      <c r="B34" t="s">
        <v>44</v>
      </c>
      <c r="C34" t="s">
        <v>52</v>
      </c>
      <c r="D34" s="1">
        <v>1306122</v>
      </c>
      <c r="E34" s="2">
        <v>1.62</v>
      </c>
      <c r="F34">
        <v>100</v>
      </c>
    </row>
    <row r="36" spans="1:6" x14ac:dyDescent="0.25">
      <c r="A36" t="s">
        <v>2</v>
      </c>
      <c r="D36" s="1">
        <v>80703160</v>
      </c>
      <c r="E36">
        <v>100</v>
      </c>
    </row>
    <row r="38" spans="1:6" x14ac:dyDescent="0.25">
      <c r="B38" t="s">
        <v>87</v>
      </c>
    </row>
    <row r="39" spans="1:6" x14ac:dyDescent="0.25">
      <c r="B39" t="s">
        <v>35</v>
      </c>
    </row>
    <row r="40" spans="1:6" x14ac:dyDescent="0.25">
      <c r="B40" t="s">
        <v>13</v>
      </c>
      <c r="D40" t="s">
        <v>0</v>
      </c>
      <c r="E40" t="s">
        <v>4</v>
      </c>
      <c r="F40" t="s">
        <v>1</v>
      </c>
    </row>
    <row r="42" spans="1:6" x14ac:dyDescent="0.25">
      <c r="B42">
        <v>0</v>
      </c>
      <c r="C42" t="s">
        <v>12</v>
      </c>
      <c r="D42" s="1">
        <v>45366268</v>
      </c>
      <c r="E42">
        <v>56.21</v>
      </c>
      <c r="F42">
        <v>56.21</v>
      </c>
    </row>
    <row r="43" spans="1:6" x14ac:dyDescent="0.25">
      <c r="B43">
        <v>1</v>
      </c>
      <c r="C43" t="s">
        <v>11</v>
      </c>
      <c r="D43" s="1">
        <v>35336892</v>
      </c>
      <c r="E43">
        <v>43.79</v>
      </c>
      <c r="F43">
        <v>100</v>
      </c>
    </row>
    <row r="45" spans="1:6" x14ac:dyDescent="0.25">
      <c r="B45" t="s">
        <v>2</v>
      </c>
      <c r="D45" s="1">
        <v>80703160</v>
      </c>
      <c r="E45">
        <v>100</v>
      </c>
    </row>
    <row r="48" spans="1:6" x14ac:dyDescent="0.25">
      <c r="B48" t="s">
        <v>88</v>
      </c>
    </row>
    <row r="50" spans="2:12" x14ac:dyDescent="0.25">
      <c r="B50" t="s">
        <v>89</v>
      </c>
      <c r="H50" s="45" t="s">
        <v>54</v>
      </c>
      <c r="I50" s="47" t="s">
        <v>2</v>
      </c>
      <c r="J50" s="49" t="s">
        <v>53</v>
      </c>
      <c r="K50" s="50"/>
    </row>
    <row r="51" spans="2:12" x14ac:dyDescent="0.25">
      <c r="B51" t="s">
        <v>90</v>
      </c>
      <c r="H51" s="46"/>
      <c r="I51" s="48"/>
      <c r="J51" s="15" t="s">
        <v>11</v>
      </c>
      <c r="K51" s="13" t="s">
        <v>12</v>
      </c>
    </row>
    <row r="52" spans="2:12" x14ac:dyDescent="0.25">
      <c r="B52" t="s">
        <v>35</v>
      </c>
      <c r="G52">
        <v>0</v>
      </c>
      <c r="H52" s="10" t="s">
        <v>21</v>
      </c>
      <c r="I52" s="7">
        <v>6.38</v>
      </c>
      <c r="J52" s="16">
        <v>34.340000000000003</v>
      </c>
      <c r="K52" s="11">
        <v>65.66</v>
      </c>
      <c r="L52" s="2">
        <f>SUM(J52:K52)</f>
        <v>100</v>
      </c>
    </row>
    <row r="53" spans="2:12" x14ac:dyDescent="0.25">
      <c r="G53">
        <v>1</v>
      </c>
      <c r="H53" s="4" t="s">
        <v>107</v>
      </c>
      <c r="I53" s="18">
        <v>54.58</v>
      </c>
      <c r="J53" s="11">
        <v>43.13</v>
      </c>
      <c r="K53" s="11">
        <v>56.87</v>
      </c>
      <c r="L53" s="2">
        <f t="shared" ref="L53:L55" si="0">SUM(J53:K53)</f>
        <v>100</v>
      </c>
    </row>
    <row r="54" spans="2:12" x14ac:dyDescent="0.25">
      <c r="B54" t="s">
        <v>91</v>
      </c>
      <c r="C54" t="s">
        <v>4</v>
      </c>
      <c r="D54" t="s">
        <v>1</v>
      </c>
      <c r="G54">
        <v>2</v>
      </c>
      <c r="H54" s="4" t="s">
        <v>55</v>
      </c>
      <c r="I54" s="4">
        <v>22.2</v>
      </c>
      <c r="J54" s="16">
        <v>43.14</v>
      </c>
      <c r="K54" s="11">
        <v>56.86</v>
      </c>
      <c r="L54" s="2">
        <f t="shared" si="0"/>
        <v>100</v>
      </c>
    </row>
    <row r="55" spans="2:12" x14ac:dyDescent="0.25">
      <c r="G55">
        <v>3</v>
      </c>
      <c r="H55" s="4" t="s">
        <v>56</v>
      </c>
      <c r="I55" s="4">
        <v>16.84</v>
      </c>
      <c r="J55" s="16">
        <v>50.33</v>
      </c>
      <c r="K55" s="11">
        <v>49.67</v>
      </c>
      <c r="L55" s="2">
        <f t="shared" si="0"/>
        <v>100</v>
      </c>
    </row>
    <row r="56" spans="2:12" x14ac:dyDescent="0.25">
      <c r="B56" t="s">
        <v>92</v>
      </c>
      <c r="C56">
        <v>34.340000000000003</v>
      </c>
      <c r="D56">
        <v>34.340000000000003</v>
      </c>
      <c r="H56" s="13" t="s">
        <v>2</v>
      </c>
      <c r="I56" s="8">
        <f>SUM(I52:I55)</f>
        <v>100</v>
      </c>
      <c r="J56" s="17"/>
      <c r="K56" s="6"/>
    </row>
    <row r="57" spans="2:12" x14ac:dyDescent="0.25">
      <c r="B57" t="s">
        <v>93</v>
      </c>
      <c r="C57">
        <v>65.66</v>
      </c>
      <c r="D57">
        <v>100</v>
      </c>
    </row>
    <row r="59" spans="2:12" x14ac:dyDescent="0.25">
      <c r="B59" t="s">
        <v>94</v>
      </c>
      <c r="C59">
        <v>100</v>
      </c>
      <c r="F59" t="s">
        <v>108</v>
      </c>
    </row>
    <row r="60" spans="2:12" x14ac:dyDescent="0.25">
      <c r="F60" t="s">
        <v>35</v>
      </c>
    </row>
    <row r="61" spans="2:12" x14ac:dyDescent="0.25">
      <c r="F61" t="s">
        <v>109</v>
      </c>
      <c r="G61" t="s">
        <v>0</v>
      </c>
      <c r="H61" t="s">
        <v>4</v>
      </c>
      <c r="I61" t="s">
        <v>1</v>
      </c>
    </row>
    <row r="62" spans="2:12" x14ac:dyDescent="0.25">
      <c r="B62" t="s">
        <v>95</v>
      </c>
    </row>
    <row r="63" spans="2:12" x14ac:dyDescent="0.25">
      <c r="F63">
        <v>0</v>
      </c>
      <c r="G63" s="1">
        <v>5148632</v>
      </c>
      <c r="H63">
        <v>6.38</v>
      </c>
      <c r="I63">
        <v>6.38</v>
      </c>
    </row>
    <row r="64" spans="2:12" x14ac:dyDescent="0.25">
      <c r="B64" t="s">
        <v>91</v>
      </c>
      <c r="C64" t="s">
        <v>4</v>
      </c>
      <c r="D64" t="s">
        <v>1</v>
      </c>
      <c r="F64">
        <v>1</v>
      </c>
      <c r="G64" s="1">
        <v>44049663</v>
      </c>
      <c r="H64">
        <v>54.58</v>
      </c>
      <c r="I64">
        <v>60.96</v>
      </c>
    </row>
    <row r="65" spans="2:9" x14ac:dyDescent="0.25">
      <c r="F65">
        <v>2</v>
      </c>
      <c r="G65" s="1">
        <v>17913860</v>
      </c>
      <c r="H65">
        <v>22.2</v>
      </c>
      <c r="I65">
        <v>83.16</v>
      </c>
    </row>
    <row r="66" spans="2:9" x14ac:dyDescent="0.25">
      <c r="B66" t="s">
        <v>96</v>
      </c>
      <c r="C66">
        <v>43.13</v>
      </c>
      <c r="D66">
        <v>43.13</v>
      </c>
      <c r="F66">
        <v>3</v>
      </c>
      <c r="G66" s="1">
        <v>13591005</v>
      </c>
      <c r="H66">
        <v>16.84</v>
      </c>
      <c r="I66">
        <v>100</v>
      </c>
    </row>
    <row r="67" spans="2:9" x14ac:dyDescent="0.25">
      <c r="B67" t="s">
        <v>97</v>
      </c>
      <c r="C67">
        <v>56.87</v>
      </c>
      <c r="D67">
        <v>100</v>
      </c>
    </row>
    <row r="68" spans="2:9" x14ac:dyDescent="0.25">
      <c r="F68" t="s">
        <v>2</v>
      </c>
      <c r="G68" s="1">
        <v>80703160</v>
      </c>
      <c r="H68">
        <v>100</v>
      </c>
    </row>
    <row r="69" spans="2:9" x14ac:dyDescent="0.25">
      <c r="B69" t="s">
        <v>98</v>
      </c>
      <c r="C69">
        <v>100</v>
      </c>
    </row>
    <row r="72" spans="2:9" x14ac:dyDescent="0.25">
      <c r="B72" t="s">
        <v>99</v>
      </c>
    </row>
    <row r="74" spans="2:9" x14ac:dyDescent="0.25">
      <c r="B74" t="s">
        <v>91</v>
      </c>
      <c r="C74" t="s">
        <v>4</v>
      </c>
      <c r="D74" t="s">
        <v>1</v>
      </c>
    </row>
    <row r="76" spans="2:9" x14ac:dyDescent="0.25">
      <c r="B76" t="s">
        <v>100</v>
      </c>
      <c r="C76">
        <v>43.14</v>
      </c>
      <c r="D76">
        <v>43.14</v>
      </c>
    </row>
    <row r="77" spans="2:9" x14ac:dyDescent="0.25">
      <c r="B77" t="s">
        <v>101</v>
      </c>
      <c r="C77">
        <v>56.86</v>
      </c>
      <c r="D77">
        <v>100</v>
      </c>
    </row>
    <row r="79" spans="2:9" x14ac:dyDescent="0.25">
      <c r="B79" t="s">
        <v>102</v>
      </c>
      <c r="C79">
        <v>100</v>
      </c>
    </row>
    <row r="82" spans="2:14" x14ac:dyDescent="0.25">
      <c r="B82" t="s">
        <v>103</v>
      </c>
    </row>
    <row r="84" spans="2:14" x14ac:dyDescent="0.25">
      <c r="B84" t="s">
        <v>91</v>
      </c>
      <c r="C84" t="s">
        <v>4</v>
      </c>
      <c r="D84" t="s">
        <v>1</v>
      </c>
      <c r="K84" t="s">
        <v>152</v>
      </c>
    </row>
    <row r="85" spans="2:14" x14ac:dyDescent="0.25">
      <c r="K85" t="s">
        <v>153</v>
      </c>
    </row>
    <row r="86" spans="2:14" x14ac:dyDescent="0.25">
      <c r="B86" t="s">
        <v>104</v>
      </c>
      <c r="C86">
        <v>50.33</v>
      </c>
      <c r="D86">
        <v>50.33</v>
      </c>
      <c r="K86" t="s">
        <v>154</v>
      </c>
      <c r="L86" t="s">
        <v>0</v>
      </c>
      <c r="M86" t="s">
        <v>4</v>
      </c>
      <c r="N86" t="s">
        <v>1</v>
      </c>
    </row>
    <row r="87" spans="2:14" x14ac:dyDescent="0.25">
      <c r="B87" t="s">
        <v>105</v>
      </c>
      <c r="C87">
        <v>49.67</v>
      </c>
      <c r="D87">
        <v>100</v>
      </c>
    </row>
    <row r="88" spans="2:14" x14ac:dyDescent="0.25">
      <c r="K88">
        <v>0</v>
      </c>
      <c r="L88" s="1">
        <v>4162</v>
      </c>
      <c r="M88">
        <v>10.6</v>
      </c>
      <c r="N88">
        <v>10.6</v>
      </c>
    </row>
    <row r="89" spans="2:14" x14ac:dyDescent="0.25">
      <c r="B89" t="s">
        <v>106</v>
      </c>
      <c r="C89">
        <v>100</v>
      </c>
      <c r="K89">
        <v>1</v>
      </c>
      <c r="L89" s="1">
        <v>4904</v>
      </c>
      <c r="M89">
        <v>12.49</v>
      </c>
      <c r="N89">
        <v>23.08</v>
      </c>
    </row>
    <row r="90" spans="2:14" x14ac:dyDescent="0.25">
      <c r="K90">
        <v>2</v>
      </c>
      <c r="L90" s="1">
        <v>10344</v>
      </c>
      <c r="M90">
        <v>26.34</v>
      </c>
      <c r="N90">
        <v>49.42</v>
      </c>
    </row>
    <row r="91" spans="2:14" x14ac:dyDescent="0.25">
      <c r="K91">
        <v>3</v>
      </c>
      <c r="L91" s="1">
        <v>7396</v>
      </c>
      <c r="M91">
        <v>18.829999999999998</v>
      </c>
      <c r="N91">
        <v>68.25</v>
      </c>
    </row>
    <row r="92" spans="2:14" x14ac:dyDescent="0.25">
      <c r="B92" t="s">
        <v>110</v>
      </c>
      <c r="K92">
        <v>4</v>
      </c>
      <c r="L92" s="1">
        <v>8027</v>
      </c>
      <c r="M92">
        <v>20.440000000000001</v>
      </c>
      <c r="N92">
        <v>88.69</v>
      </c>
    </row>
    <row r="93" spans="2:14" x14ac:dyDescent="0.25">
      <c r="B93" t="s">
        <v>35</v>
      </c>
      <c r="K93">
        <v>5</v>
      </c>
      <c r="L93" s="1">
        <v>4441</v>
      </c>
      <c r="M93">
        <v>11.31</v>
      </c>
      <c r="N93">
        <v>100</v>
      </c>
    </row>
    <row r="94" spans="2:14" x14ac:dyDescent="0.25">
      <c r="B94" t="s">
        <v>111</v>
      </c>
      <c r="C94" t="s">
        <v>4</v>
      </c>
      <c r="D94" t="s">
        <v>1</v>
      </c>
    </row>
    <row r="95" spans="2:14" x14ac:dyDescent="0.25">
      <c r="K95" t="s">
        <v>2</v>
      </c>
      <c r="L95" s="1">
        <v>39274</v>
      </c>
      <c r="M95">
        <v>100</v>
      </c>
    </row>
    <row r="96" spans="2:14" x14ac:dyDescent="0.25">
      <c r="B96">
        <v>0</v>
      </c>
      <c r="C96" s="1">
        <v>15777333</v>
      </c>
      <c r="D96">
        <v>19.55</v>
      </c>
      <c r="E96">
        <v>19.55</v>
      </c>
    </row>
    <row r="97" spans="2:9" x14ac:dyDescent="0.25">
      <c r="B97">
        <v>1</v>
      </c>
      <c r="C97" s="1">
        <v>20753875</v>
      </c>
      <c r="D97">
        <v>25.72</v>
      </c>
      <c r="E97">
        <v>45.27</v>
      </c>
    </row>
    <row r="98" spans="2:9" x14ac:dyDescent="0.25">
      <c r="B98">
        <v>2</v>
      </c>
      <c r="C98" s="1">
        <v>25211278</v>
      </c>
      <c r="D98">
        <v>31.24</v>
      </c>
      <c r="E98">
        <v>76.510000000000005</v>
      </c>
    </row>
    <row r="99" spans="2:9" x14ac:dyDescent="0.25">
      <c r="B99">
        <v>3</v>
      </c>
      <c r="C99" s="1">
        <v>9846477</v>
      </c>
      <c r="D99">
        <v>12.2</v>
      </c>
      <c r="E99">
        <v>88.71</v>
      </c>
    </row>
    <row r="100" spans="2:9" x14ac:dyDescent="0.25">
      <c r="B100">
        <v>4</v>
      </c>
      <c r="C100" s="1">
        <v>6433717</v>
      </c>
      <c r="D100">
        <v>7.97</v>
      </c>
      <c r="E100">
        <v>96.68</v>
      </c>
    </row>
    <row r="101" spans="2:9" x14ac:dyDescent="0.25">
      <c r="B101">
        <v>5</v>
      </c>
      <c r="C101" s="1">
        <v>2680480</v>
      </c>
      <c r="D101">
        <v>3.32</v>
      </c>
      <c r="E101">
        <v>100</v>
      </c>
    </row>
    <row r="103" spans="2:9" x14ac:dyDescent="0.25">
      <c r="B103" t="s">
        <v>2</v>
      </c>
      <c r="C103" s="1">
        <v>80703160</v>
      </c>
      <c r="D103">
        <v>100</v>
      </c>
    </row>
    <row r="104" spans="2:9" x14ac:dyDescent="0.25">
      <c r="D104" s="19"/>
      <c r="E104" s="19"/>
      <c r="F104" s="19"/>
      <c r="G104" s="19"/>
    </row>
    <row r="105" spans="2:9" x14ac:dyDescent="0.25">
      <c r="H105" s="19" t="s">
        <v>21</v>
      </c>
      <c r="I105" s="2">
        <v>10.6</v>
      </c>
    </row>
    <row r="106" spans="2:9" x14ac:dyDescent="0.25">
      <c r="C106" s="19"/>
      <c r="E106" s="19" t="s">
        <v>21</v>
      </c>
      <c r="F106" s="2">
        <v>19.55</v>
      </c>
      <c r="H106" s="19" t="s">
        <v>26</v>
      </c>
      <c r="I106" s="2">
        <v>11.31</v>
      </c>
    </row>
    <row r="107" spans="2:9" x14ac:dyDescent="0.25">
      <c r="C107" s="19"/>
      <c r="E107" s="19" t="s">
        <v>26</v>
      </c>
      <c r="F107" s="2">
        <v>3.32</v>
      </c>
      <c r="H107" s="19" t="s">
        <v>25</v>
      </c>
      <c r="I107" s="2">
        <v>20.440000000000001</v>
      </c>
    </row>
    <row r="108" spans="2:9" ht="30" x14ac:dyDescent="0.25">
      <c r="C108" s="19"/>
      <c r="E108" s="19" t="s">
        <v>25</v>
      </c>
      <c r="F108" s="2">
        <v>7.97</v>
      </c>
      <c r="H108" s="19" t="s">
        <v>58</v>
      </c>
      <c r="I108" s="2">
        <v>18.829999999999998</v>
      </c>
    </row>
    <row r="109" spans="2:9" ht="30" x14ac:dyDescent="0.25">
      <c r="C109" s="19"/>
      <c r="E109" s="19" t="s">
        <v>58</v>
      </c>
      <c r="F109" s="2">
        <v>12.2</v>
      </c>
      <c r="H109" s="19" t="s">
        <v>23</v>
      </c>
      <c r="I109" s="2">
        <v>26.34</v>
      </c>
    </row>
    <row r="110" spans="2:9" x14ac:dyDescent="0.25">
      <c r="C110" s="19"/>
      <c r="E110" s="19" t="s">
        <v>23</v>
      </c>
      <c r="F110" s="2">
        <v>31.24</v>
      </c>
      <c r="H110" s="19" t="s">
        <v>24</v>
      </c>
      <c r="I110" s="2">
        <v>12.49</v>
      </c>
    </row>
    <row r="111" spans="2:9" x14ac:dyDescent="0.25">
      <c r="C111" s="19"/>
      <c r="E111" s="19" t="s">
        <v>24</v>
      </c>
      <c r="F111" s="2">
        <v>25.72</v>
      </c>
    </row>
    <row r="113" spans="1:10" x14ac:dyDescent="0.25">
      <c r="A113" t="s">
        <v>112</v>
      </c>
    </row>
    <row r="114" spans="1:10" x14ac:dyDescent="0.25">
      <c r="A114" t="s">
        <v>113</v>
      </c>
      <c r="H114" s="5" t="s">
        <v>114</v>
      </c>
      <c r="I114" s="9" t="s">
        <v>3</v>
      </c>
    </row>
    <row r="115" spans="1:10" x14ac:dyDescent="0.25">
      <c r="A115" t="s">
        <v>14</v>
      </c>
      <c r="B115" t="s">
        <v>0</v>
      </c>
      <c r="C115" t="s">
        <v>4</v>
      </c>
      <c r="D115" t="s">
        <v>1</v>
      </c>
      <c r="H115" s="4" t="s">
        <v>16</v>
      </c>
      <c r="I115" s="7">
        <v>44.22</v>
      </c>
    </row>
    <row r="116" spans="1:10" x14ac:dyDescent="0.25">
      <c r="H116" s="10" t="s">
        <v>20</v>
      </c>
      <c r="I116" s="11">
        <v>20.7</v>
      </c>
    </row>
    <row r="117" spans="1:10" x14ac:dyDescent="0.25">
      <c r="A117">
        <v>1</v>
      </c>
      <c r="B117" s="1">
        <v>13992827</v>
      </c>
      <c r="C117">
        <v>17.34</v>
      </c>
      <c r="D117">
        <v>17.34</v>
      </c>
      <c r="E117" s="4" t="s">
        <v>15</v>
      </c>
      <c r="H117" s="4" t="s">
        <v>15</v>
      </c>
      <c r="I117" s="7">
        <v>17.34</v>
      </c>
    </row>
    <row r="118" spans="1:10" x14ac:dyDescent="0.25">
      <c r="A118">
        <v>2</v>
      </c>
      <c r="B118" s="1">
        <v>35690089</v>
      </c>
      <c r="C118">
        <v>44.22</v>
      </c>
      <c r="D118">
        <v>61.56</v>
      </c>
      <c r="E118" s="4" t="s">
        <v>16</v>
      </c>
      <c r="H118" s="4" t="s">
        <v>17</v>
      </c>
      <c r="I118" s="7">
        <v>7.64</v>
      </c>
    </row>
    <row r="119" spans="1:10" x14ac:dyDescent="0.25">
      <c r="A119">
        <v>3</v>
      </c>
      <c r="B119" s="1">
        <v>6165840</v>
      </c>
      <c r="C119">
        <v>7.64</v>
      </c>
      <c r="D119">
        <v>69.2</v>
      </c>
      <c r="E119" s="4" t="s">
        <v>17</v>
      </c>
      <c r="H119" s="4" t="s">
        <v>19</v>
      </c>
      <c r="I119" s="7">
        <v>7.59</v>
      </c>
    </row>
    <row r="120" spans="1:10" x14ac:dyDescent="0.25">
      <c r="A120">
        <v>4</v>
      </c>
      <c r="B120" s="1">
        <v>2018527</v>
      </c>
      <c r="C120">
        <v>2.5</v>
      </c>
      <c r="D120">
        <v>71.7</v>
      </c>
      <c r="E120" s="10" t="s">
        <v>18</v>
      </c>
      <c r="H120" s="6" t="s">
        <v>18</v>
      </c>
      <c r="I120" s="8">
        <v>2.5</v>
      </c>
    </row>
    <row r="121" spans="1:10" x14ac:dyDescent="0.25">
      <c r="A121">
        <v>5</v>
      </c>
      <c r="B121" s="1">
        <v>6127101</v>
      </c>
      <c r="C121">
        <v>7.59</v>
      </c>
      <c r="D121">
        <v>79.3</v>
      </c>
      <c r="E121" s="4" t="s">
        <v>19</v>
      </c>
      <c r="I121" s="2">
        <f>SUM(I115:I120)</f>
        <v>99.990000000000009</v>
      </c>
    </row>
    <row r="122" spans="1:10" x14ac:dyDescent="0.25">
      <c r="A122">
        <v>6</v>
      </c>
      <c r="B122" s="1">
        <v>16708776</v>
      </c>
      <c r="C122">
        <v>20.7</v>
      </c>
      <c r="D122">
        <v>100</v>
      </c>
      <c r="E122" s="6" t="s">
        <v>20</v>
      </c>
    </row>
    <row r="124" spans="1:10" x14ac:dyDescent="0.25">
      <c r="A124" t="s">
        <v>2</v>
      </c>
      <c r="B124" s="1">
        <v>80703160</v>
      </c>
      <c r="C124">
        <v>100</v>
      </c>
    </row>
    <row r="126" spans="1:10" x14ac:dyDescent="0.25">
      <c r="A126" t="s">
        <v>115</v>
      </c>
    </row>
    <row r="127" spans="1:10" x14ac:dyDescent="0.25">
      <c r="A127" t="s">
        <v>75</v>
      </c>
    </row>
    <row r="128" spans="1:10" x14ac:dyDescent="0.25">
      <c r="A128" t="s">
        <v>59</v>
      </c>
      <c r="G128">
        <v>1</v>
      </c>
      <c r="H128" t="s">
        <v>39</v>
      </c>
      <c r="I128" t="s">
        <v>46</v>
      </c>
      <c r="J128" s="3">
        <v>7.5334519999999996</v>
      </c>
    </row>
    <row r="129" spans="1:10" x14ac:dyDescent="0.25">
      <c r="G129">
        <v>3</v>
      </c>
      <c r="H129" t="s">
        <v>41</v>
      </c>
      <c r="I129" t="s">
        <v>50</v>
      </c>
      <c r="J129" s="3">
        <v>7.8645610000000001</v>
      </c>
    </row>
    <row r="130" spans="1:10" x14ac:dyDescent="0.25">
      <c r="A130" t="s">
        <v>60</v>
      </c>
      <c r="B130" t="s">
        <v>7</v>
      </c>
      <c r="C130" t="s">
        <v>8</v>
      </c>
      <c r="D130" t="s">
        <v>9</v>
      </c>
      <c r="E130" t="s">
        <v>10</v>
      </c>
      <c r="I130" t="s">
        <v>47</v>
      </c>
      <c r="J130" s="3">
        <v>8.0025399999999998</v>
      </c>
    </row>
    <row r="131" spans="1:10" x14ac:dyDescent="0.25">
      <c r="G131">
        <v>2</v>
      </c>
      <c r="H131" t="s">
        <v>40</v>
      </c>
      <c r="I131" t="s">
        <v>48</v>
      </c>
      <c r="J131" s="3">
        <v>8.1214340000000007</v>
      </c>
    </row>
    <row r="132" spans="1:10" x14ac:dyDescent="0.25">
      <c r="A132" t="s">
        <v>116</v>
      </c>
      <c r="B132">
        <v>8.0025399999999998</v>
      </c>
      <c r="C132">
        <v>1.7963519999999999</v>
      </c>
      <c r="D132">
        <v>0</v>
      </c>
      <c r="E132">
        <v>10</v>
      </c>
      <c r="G132">
        <v>4</v>
      </c>
      <c r="H132" t="s">
        <v>42</v>
      </c>
      <c r="I132" t="s">
        <v>49</v>
      </c>
      <c r="J132" s="3">
        <v>8.3352430000000002</v>
      </c>
    </row>
    <row r="135" spans="1:10" x14ac:dyDescent="0.25">
      <c r="A135" t="s">
        <v>76</v>
      </c>
      <c r="G135">
        <v>5</v>
      </c>
      <c r="H135" t="s">
        <v>43</v>
      </c>
      <c r="I135" t="s">
        <v>51</v>
      </c>
      <c r="J135">
        <v>7.1777839999999999</v>
      </c>
    </row>
    <row r="136" spans="1:10" x14ac:dyDescent="0.25">
      <c r="G136">
        <v>6</v>
      </c>
      <c r="H136" t="s">
        <v>44</v>
      </c>
      <c r="I136" t="s">
        <v>52</v>
      </c>
      <c r="J136">
        <v>7.292764</v>
      </c>
    </row>
    <row r="137" spans="1:10" x14ac:dyDescent="0.25">
      <c r="A137" t="s">
        <v>60</v>
      </c>
      <c r="B137" t="s">
        <v>7</v>
      </c>
      <c r="C137" t="s">
        <v>8</v>
      </c>
      <c r="D137" t="s">
        <v>9</v>
      </c>
      <c r="E137" t="s">
        <v>10</v>
      </c>
    </row>
    <row r="139" spans="1:10" x14ac:dyDescent="0.25">
      <c r="A139" t="s">
        <v>117</v>
      </c>
      <c r="B139">
        <v>7.5334519999999996</v>
      </c>
      <c r="C139">
        <v>1.902263</v>
      </c>
      <c r="D139">
        <v>0</v>
      </c>
      <c r="E139">
        <v>10</v>
      </c>
    </row>
    <row r="142" spans="1:10" x14ac:dyDescent="0.25">
      <c r="A142" t="s">
        <v>77</v>
      </c>
    </row>
    <row r="144" spans="1:10" x14ac:dyDescent="0.25">
      <c r="A144" t="s">
        <v>60</v>
      </c>
      <c r="B144" t="s">
        <v>7</v>
      </c>
      <c r="C144" t="s">
        <v>8</v>
      </c>
      <c r="D144" t="s">
        <v>9</v>
      </c>
      <c r="E144" t="s">
        <v>10</v>
      </c>
    </row>
    <row r="146" spans="1:5" x14ac:dyDescent="0.25">
      <c r="A146" t="s">
        <v>118</v>
      </c>
      <c r="B146">
        <v>8.1214340000000007</v>
      </c>
      <c r="C146">
        <v>1.832676</v>
      </c>
      <c r="D146">
        <v>0</v>
      </c>
      <c r="E146">
        <v>10</v>
      </c>
    </row>
    <row r="149" spans="1:5" x14ac:dyDescent="0.25">
      <c r="A149" t="s">
        <v>78</v>
      </c>
    </row>
    <row r="151" spans="1:5" x14ac:dyDescent="0.25">
      <c r="A151" t="s">
        <v>60</v>
      </c>
      <c r="B151" t="s">
        <v>7</v>
      </c>
      <c r="C151" t="s">
        <v>8</v>
      </c>
      <c r="D151" t="s">
        <v>9</v>
      </c>
      <c r="E151" t="s">
        <v>10</v>
      </c>
    </row>
    <row r="153" spans="1:5" x14ac:dyDescent="0.25">
      <c r="A153" t="s">
        <v>119</v>
      </c>
      <c r="B153">
        <v>7.8645610000000001</v>
      </c>
      <c r="C153">
        <v>1.928293</v>
      </c>
      <c r="D153">
        <v>0</v>
      </c>
      <c r="E153">
        <v>10</v>
      </c>
    </row>
    <row r="156" spans="1:5" x14ac:dyDescent="0.25">
      <c r="A156" t="s">
        <v>79</v>
      </c>
    </row>
    <row r="158" spans="1:5" x14ac:dyDescent="0.25">
      <c r="A158" t="s">
        <v>60</v>
      </c>
      <c r="B158" t="s">
        <v>7</v>
      </c>
      <c r="C158" t="s">
        <v>8</v>
      </c>
      <c r="D158" t="s">
        <v>9</v>
      </c>
      <c r="E158" t="s">
        <v>10</v>
      </c>
    </row>
    <row r="160" spans="1:5" x14ac:dyDescent="0.25">
      <c r="A160" t="s">
        <v>120</v>
      </c>
      <c r="B160">
        <v>8.3352430000000002</v>
      </c>
      <c r="C160">
        <v>1.579318</v>
      </c>
      <c r="D160">
        <v>0</v>
      </c>
      <c r="E160">
        <v>10</v>
      </c>
    </row>
    <row r="163" spans="1:5" x14ac:dyDescent="0.25">
      <c r="A163" t="s">
        <v>80</v>
      </c>
    </row>
    <row r="165" spans="1:5" x14ac:dyDescent="0.25">
      <c r="A165" t="s">
        <v>60</v>
      </c>
      <c r="B165" t="s">
        <v>7</v>
      </c>
      <c r="C165" t="s">
        <v>8</v>
      </c>
      <c r="D165" t="s">
        <v>9</v>
      </c>
      <c r="E165" t="s">
        <v>10</v>
      </c>
    </row>
    <row r="167" spans="1:5" x14ac:dyDescent="0.25">
      <c r="A167" t="s">
        <v>121</v>
      </c>
      <c r="B167">
        <v>7.1777839999999999</v>
      </c>
      <c r="C167">
        <v>2.0638540000000001</v>
      </c>
      <c r="D167">
        <v>0</v>
      </c>
      <c r="E167">
        <v>10</v>
      </c>
    </row>
    <row r="170" spans="1:5" x14ac:dyDescent="0.25">
      <c r="A170" t="s">
        <v>81</v>
      </c>
    </row>
    <row r="172" spans="1:5" x14ac:dyDescent="0.25">
      <c r="A172" t="s">
        <v>60</v>
      </c>
      <c r="B172" t="s">
        <v>7</v>
      </c>
      <c r="C172" t="s">
        <v>8</v>
      </c>
      <c r="D172" t="s">
        <v>9</v>
      </c>
      <c r="E172" t="s">
        <v>10</v>
      </c>
    </row>
    <row r="174" spans="1:5" x14ac:dyDescent="0.25">
      <c r="A174" t="s">
        <v>122</v>
      </c>
      <c r="B174">
        <v>7.292764</v>
      </c>
      <c r="C174">
        <v>2.1690779999999998</v>
      </c>
      <c r="D174">
        <v>0</v>
      </c>
      <c r="E174">
        <v>10</v>
      </c>
    </row>
    <row r="177" spans="3:13" x14ac:dyDescent="0.25">
      <c r="C177" t="s">
        <v>123</v>
      </c>
      <c r="L177" t="s">
        <v>2</v>
      </c>
      <c r="M177" s="14">
        <v>7.9523469999999996</v>
      </c>
    </row>
    <row r="178" spans="3:13" x14ac:dyDescent="0.25">
      <c r="C178" t="s">
        <v>5</v>
      </c>
      <c r="E178" t="s">
        <v>6</v>
      </c>
      <c r="F178" t="s">
        <v>62</v>
      </c>
      <c r="G178" t="s">
        <v>65</v>
      </c>
      <c r="H178" t="s">
        <v>9</v>
      </c>
      <c r="J178" t="s">
        <v>10</v>
      </c>
      <c r="L178" s="3" t="s">
        <v>11</v>
      </c>
      <c r="M178" s="14">
        <v>8.0446550000000006</v>
      </c>
    </row>
    <row r="179" spans="3:13" x14ac:dyDescent="0.25">
      <c r="L179" t="s">
        <v>12</v>
      </c>
      <c r="M179" s="14">
        <v>7.8804460000000001</v>
      </c>
    </row>
    <row r="180" spans="3:13" x14ac:dyDescent="0.25">
      <c r="D180" t="s">
        <v>124</v>
      </c>
      <c r="E180" s="1">
        <v>39274</v>
      </c>
      <c r="F180">
        <v>80703160</v>
      </c>
      <c r="G180" t="s">
        <v>125</v>
      </c>
      <c r="I180">
        <v>0</v>
      </c>
      <c r="K180">
        <v>10</v>
      </c>
    </row>
    <row r="181" spans="3:13" x14ac:dyDescent="0.25">
      <c r="C181" t="s">
        <v>126</v>
      </c>
    </row>
    <row r="183" spans="3:13" x14ac:dyDescent="0.25">
      <c r="C183" t="s">
        <v>127</v>
      </c>
    </row>
    <row r="184" spans="3:13" x14ac:dyDescent="0.25">
      <c r="C184" t="s">
        <v>28</v>
      </c>
      <c r="D184" t="s">
        <v>128</v>
      </c>
    </row>
    <row r="186" spans="3:13" x14ac:dyDescent="0.25">
      <c r="D186" t="s">
        <v>5</v>
      </c>
      <c r="E186" t="s">
        <v>6</v>
      </c>
      <c r="F186" t="s">
        <v>62</v>
      </c>
      <c r="G186" t="s">
        <v>7</v>
      </c>
      <c r="H186" t="s">
        <v>8</v>
      </c>
      <c r="I186" t="s">
        <v>9</v>
      </c>
      <c r="J186" t="s">
        <v>10</v>
      </c>
    </row>
    <row r="188" spans="3:13" x14ac:dyDescent="0.25">
      <c r="D188" t="s">
        <v>124</v>
      </c>
      <c r="E188" s="1">
        <v>21929</v>
      </c>
      <c r="F188">
        <v>45366268</v>
      </c>
      <c r="G188">
        <v>7.8804460000000001</v>
      </c>
      <c r="H188">
        <v>1.9290609999999999</v>
      </c>
      <c r="I188">
        <v>0</v>
      </c>
      <c r="J188">
        <v>10</v>
      </c>
    </row>
    <row r="191" spans="3:13" x14ac:dyDescent="0.25">
      <c r="C191" t="s">
        <v>28</v>
      </c>
      <c r="D191" t="s">
        <v>129</v>
      </c>
    </row>
    <row r="193" spans="1:15" x14ac:dyDescent="0.25">
      <c r="D193" t="s">
        <v>5</v>
      </c>
      <c r="E193" t="s">
        <v>6</v>
      </c>
      <c r="F193" t="s">
        <v>62</v>
      </c>
      <c r="G193" t="s">
        <v>7</v>
      </c>
      <c r="H193" t="s">
        <v>8</v>
      </c>
      <c r="I193" t="s">
        <v>9</v>
      </c>
      <c r="J193" t="s">
        <v>10</v>
      </c>
    </row>
    <row r="195" spans="1:15" x14ac:dyDescent="0.25">
      <c r="D195" t="s">
        <v>124</v>
      </c>
      <c r="E195" s="1">
        <v>17345</v>
      </c>
      <c r="F195">
        <v>35336892</v>
      </c>
      <c r="G195">
        <v>8.0446550000000006</v>
      </c>
      <c r="H195">
        <v>1.725185</v>
      </c>
      <c r="I195">
        <v>0</v>
      </c>
      <c r="J195">
        <v>10</v>
      </c>
    </row>
    <row r="197" spans="1:15" x14ac:dyDescent="0.25">
      <c r="A197" t="s">
        <v>88</v>
      </c>
    </row>
    <row r="199" spans="1:15" x14ac:dyDescent="0.25">
      <c r="A199" t="s">
        <v>130</v>
      </c>
    </row>
    <row r="200" spans="1:15" x14ac:dyDescent="0.25">
      <c r="A200" t="s">
        <v>90</v>
      </c>
    </row>
    <row r="201" spans="1:15" x14ac:dyDescent="0.25">
      <c r="A201" t="s">
        <v>59</v>
      </c>
      <c r="M201">
        <v>0</v>
      </c>
      <c r="N201" s="10" t="s">
        <v>21</v>
      </c>
      <c r="O201" s="3">
        <v>7.5293799999999997</v>
      </c>
    </row>
    <row r="202" spans="1:15" x14ac:dyDescent="0.25">
      <c r="M202">
        <v>1</v>
      </c>
      <c r="N202" s="4" t="s">
        <v>107</v>
      </c>
      <c r="O202" s="3">
        <v>7.7639810000000002</v>
      </c>
    </row>
    <row r="203" spans="1:15" x14ac:dyDescent="0.25">
      <c r="A203" t="s">
        <v>60</v>
      </c>
      <c r="B203" t="s">
        <v>7</v>
      </c>
      <c r="C203" t="s">
        <v>8</v>
      </c>
      <c r="D203" t="s">
        <v>9</v>
      </c>
      <c r="E203" t="s">
        <v>10</v>
      </c>
      <c r="M203">
        <v>2</v>
      </c>
      <c r="N203" s="4" t="s">
        <v>55</v>
      </c>
      <c r="O203" s="3">
        <v>8.1549139999999998</v>
      </c>
    </row>
    <row r="204" spans="1:15" x14ac:dyDescent="0.25">
      <c r="M204">
        <v>3</v>
      </c>
      <c r="N204" s="4" t="s">
        <v>56</v>
      </c>
      <c r="O204" s="3">
        <v>8.4560910000000007</v>
      </c>
    </row>
    <row r="205" spans="1:15" x14ac:dyDescent="0.25">
      <c r="A205" t="s">
        <v>131</v>
      </c>
      <c r="B205">
        <v>7.5293799999999997</v>
      </c>
      <c r="C205">
        <v>1.937422</v>
      </c>
      <c r="D205">
        <v>0</v>
      </c>
      <c r="E205">
        <v>10</v>
      </c>
      <c r="N205" s="4"/>
      <c r="O205" s="3"/>
    </row>
    <row r="208" spans="1:15" x14ac:dyDescent="0.25">
      <c r="A208" t="s">
        <v>95</v>
      </c>
    </row>
    <row r="210" spans="1:5" x14ac:dyDescent="0.25">
      <c r="A210" t="s">
        <v>60</v>
      </c>
      <c r="B210" t="s">
        <v>7</v>
      </c>
      <c r="C210" t="s">
        <v>8</v>
      </c>
      <c r="D210" t="s">
        <v>9</v>
      </c>
      <c r="E210" t="s">
        <v>10</v>
      </c>
    </row>
    <row r="212" spans="1:5" x14ac:dyDescent="0.25">
      <c r="A212" t="s">
        <v>132</v>
      </c>
      <c r="B212">
        <v>7.7639810000000002</v>
      </c>
      <c r="C212">
        <v>1.937959</v>
      </c>
      <c r="D212">
        <v>0</v>
      </c>
      <c r="E212">
        <v>10</v>
      </c>
    </row>
    <row r="215" spans="1:5" x14ac:dyDescent="0.25">
      <c r="A215" t="s">
        <v>99</v>
      </c>
    </row>
    <row r="217" spans="1:5" x14ac:dyDescent="0.25">
      <c r="A217" t="s">
        <v>60</v>
      </c>
      <c r="B217" t="s">
        <v>7</v>
      </c>
      <c r="C217" t="s">
        <v>8</v>
      </c>
      <c r="D217" t="s">
        <v>9</v>
      </c>
      <c r="E217" t="s">
        <v>10</v>
      </c>
    </row>
    <row r="219" spans="1:5" x14ac:dyDescent="0.25">
      <c r="A219" t="s">
        <v>133</v>
      </c>
      <c r="B219">
        <v>8.1549139999999998</v>
      </c>
      <c r="C219">
        <v>1.6915249999999999</v>
      </c>
      <c r="D219">
        <v>0</v>
      </c>
      <c r="E219">
        <v>10</v>
      </c>
    </row>
    <row r="222" spans="1:5" x14ac:dyDescent="0.25">
      <c r="A222" t="s">
        <v>103</v>
      </c>
    </row>
    <row r="224" spans="1:5" x14ac:dyDescent="0.25">
      <c r="A224" t="s">
        <v>60</v>
      </c>
      <c r="B224" t="s">
        <v>7</v>
      </c>
      <c r="C224" t="s">
        <v>8</v>
      </c>
      <c r="D224" t="s">
        <v>9</v>
      </c>
      <c r="E224" t="s">
        <v>10</v>
      </c>
    </row>
    <row r="226" spans="1:8" x14ac:dyDescent="0.25">
      <c r="A226" t="s">
        <v>134</v>
      </c>
      <c r="B226">
        <v>8.4560910000000007</v>
      </c>
      <c r="C226">
        <v>1.530937</v>
      </c>
      <c r="D226">
        <v>0</v>
      </c>
      <c r="E226">
        <v>10</v>
      </c>
    </row>
    <row r="228" spans="1:8" ht="30" x14ac:dyDescent="0.25">
      <c r="A228" t="s">
        <v>66</v>
      </c>
      <c r="F228">
        <v>0</v>
      </c>
      <c r="G228" s="19" t="s">
        <v>22</v>
      </c>
      <c r="H228" s="3">
        <v>7.9845100000000002</v>
      </c>
    </row>
    <row r="230" spans="1:8" x14ac:dyDescent="0.25">
      <c r="A230" t="s">
        <v>135</v>
      </c>
      <c r="F230">
        <v>1</v>
      </c>
      <c r="G230" s="19" t="s">
        <v>24</v>
      </c>
      <c r="H230" s="3">
        <v>7.5969139999999999</v>
      </c>
    </row>
    <row r="231" spans="1:8" x14ac:dyDescent="0.25">
      <c r="A231" t="s">
        <v>67</v>
      </c>
      <c r="F231">
        <v>2</v>
      </c>
      <c r="G231" s="19" t="s">
        <v>23</v>
      </c>
      <c r="H231" s="3">
        <v>7.8502229999999997</v>
      </c>
    </row>
    <row r="232" spans="1:8" ht="30" x14ac:dyDescent="0.25">
      <c r="A232" t="s">
        <v>59</v>
      </c>
      <c r="F232">
        <v>3</v>
      </c>
      <c r="G232" s="19" t="s">
        <v>58</v>
      </c>
      <c r="H232" s="3">
        <v>8.3220010000000002</v>
      </c>
    </row>
    <row r="233" spans="1:8" ht="30" x14ac:dyDescent="0.25">
      <c r="F233">
        <v>4</v>
      </c>
      <c r="G233" s="19" t="s">
        <v>25</v>
      </c>
      <c r="H233" s="3">
        <v>8.4985169999999997</v>
      </c>
    </row>
    <row r="234" spans="1:8" x14ac:dyDescent="0.25">
      <c r="A234" t="s">
        <v>60</v>
      </c>
      <c r="B234" t="s">
        <v>7</v>
      </c>
      <c r="C234" t="s">
        <v>8</v>
      </c>
      <c r="D234" t="s">
        <v>9</v>
      </c>
      <c r="E234" t="s">
        <v>10</v>
      </c>
      <c r="F234">
        <v>5</v>
      </c>
      <c r="G234" s="19" t="s">
        <v>26</v>
      </c>
      <c r="H234" s="3">
        <v>8.8067229999999999</v>
      </c>
    </row>
    <row r="236" spans="1:8" x14ac:dyDescent="0.25">
      <c r="A236" t="s">
        <v>136</v>
      </c>
      <c r="B236">
        <v>7.9845100000000002</v>
      </c>
      <c r="C236">
        <v>1.88916</v>
      </c>
      <c r="D236">
        <v>0</v>
      </c>
      <c r="E236">
        <v>10</v>
      </c>
    </row>
    <row r="239" spans="1:8" x14ac:dyDescent="0.25">
      <c r="A239" t="s">
        <v>68</v>
      </c>
    </row>
    <row r="241" spans="1:5" x14ac:dyDescent="0.25">
      <c r="A241" t="s">
        <v>60</v>
      </c>
      <c r="B241" t="s">
        <v>7</v>
      </c>
      <c r="C241" t="s">
        <v>8</v>
      </c>
      <c r="D241" t="s">
        <v>9</v>
      </c>
      <c r="E241" t="s">
        <v>10</v>
      </c>
    </row>
    <row r="243" spans="1:5" x14ac:dyDescent="0.25">
      <c r="A243" t="s">
        <v>137</v>
      </c>
      <c r="B243">
        <v>7.5969139999999999</v>
      </c>
      <c r="C243">
        <v>1.985822</v>
      </c>
      <c r="D243">
        <v>0</v>
      </c>
      <c r="E243">
        <v>10</v>
      </c>
    </row>
    <row r="246" spans="1:5" x14ac:dyDescent="0.25">
      <c r="A246" t="s">
        <v>69</v>
      </c>
    </row>
    <row r="248" spans="1:5" x14ac:dyDescent="0.25">
      <c r="A248" t="s">
        <v>60</v>
      </c>
      <c r="B248" t="s">
        <v>7</v>
      </c>
      <c r="C248" t="s">
        <v>8</v>
      </c>
      <c r="D248" t="s">
        <v>9</v>
      </c>
      <c r="E248" t="s">
        <v>10</v>
      </c>
    </row>
    <row r="250" spans="1:5" x14ac:dyDescent="0.25">
      <c r="A250" t="s">
        <v>138</v>
      </c>
      <c r="B250">
        <v>7.8502229999999997</v>
      </c>
      <c r="C250">
        <v>1.8495649999999999</v>
      </c>
      <c r="D250">
        <v>0</v>
      </c>
      <c r="E250">
        <v>10</v>
      </c>
    </row>
    <row r="253" spans="1:5" x14ac:dyDescent="0.25">
      <c r="A253" t="s">
        <v>70</v>
      </c>
    </row>
    <row r="255" spans="1:5" x14ac:dyDescent="0.25">
      <c r="A255" t="s">
        <v>60</v>
      </c>
      <c r="B255" t="s">
        <v>7</v>
      </c>
      <c r="C255" t="s">
        <v>8</v>
      </c>
      <c r="D255" t="s">
        <v>9</v>
      </c>
      <c r="E255" t="s">
        <v>10</v>
      </c>
    </row>
    <row r="257" spans="1:5" x14ac:dyDescent="0.25">
      <c r="A257" t="s">
        <v>139</v>
      </c>
      <c r="B257">
        <v>8.3220010000000002</v>
      </c>
      <c r="C257">
        <v>1.5540529999999999</v>
      </c>
      <c r="D257">
        <v>0</v>
      </c>
      <c r="E257">
        <v>10</v>
      </c>
    </row>
    <row r="260" spans="1:5" x14ac:dyDescent="0.25">
      <c r="A260" t="s">
        <v>71</v>
      </c>
    </row>
    <row r="262" spans="1:5" x14ac:dyDescent="0.25">
      <c r="A262" t="s">
        <v>60</v>
      </c>
      <c r="B262" t="s">
        <v>7</v>
      </c>
      <c r="C262" t="s">
        <v>8</v>
      </c>
      <c r="D262" t="s">
        <v>9</v>
      </c>
      <c r="E262" t="s">
        <v>10</v>
      </c>
    </row>
    <row r="264" spans="1:5" x14ac:dyDescent="0.25">
      <c r="A264" t="s">
        <v>140</v>
      </c>
      <c r="B264">
        <v>8.4985169999999997</v>
      </c>
      <c r="C264">
        <v>1.4349860000000001</v>
      </c>
      <c r="D264">
        <v>0</v>
      </c>
      <c r="E264">
        <v>10</v>
      </c>
    </row>
    <row r="267" spans="1:5" x14ac:dyDescent="0.25">
      <c r="A267" t="s">
        <v>72</v>
      </c>
    </row>
    <row r="269" spans="1:5" x14ac:dyDescent="0.25">
      <c r="A269" t="s">
        <v>60</v>
      </c>
      <c r="B269" t="s">
        <v>7</v>
      </c>
      <c r="C269" t="s">
        <v>8</v>
      </c>
      <c r="D269" t="s">
        <v>9</v>
      </c>
      <c r="E269" t="s">
        <v>10</v>
      </c>
    </row>
    <row r="271" spans="1:5" x14ac:dyDescent="0.25">
      <c r="A271" t="s">
        <v>141</v>
      </c>
      <c r="B271">
        <v>8.8067229999999999</v>
      </c>
      <c r="C271">
        <v>1.3662529999999999</v>
      </c>
      <c r="D271">
        <v>0</v>
      </c>
      <c r="E271">
        <v>10</v>
      </c>
    </row>
    <row r="273" spans="1:12" x14ac:dyDescent="0.25">
      <c r="A273" t="s">
        <v>142</v>
      </c>
    </row>
    <row r="274" spans="1:12" x14ac:dyDescent="0.25">
      <c r="J274">
        <v>3</v>
      </c>
      <c r="K274" t="s">
        <v>17</v>
      </c>
      <c r="L274" s="3">
        <v>7.463571</v>
      </c>
    </row>
    <row r="275" spans="1:12" x14ac:dyDescent="0.25">
      <c r="A275" t="s">
        <v>143</v>
      </c>
      <c r="J275">
        <v>5</v>
      </c>
      <c r="K275" t="s">
        <v>19</v>
      </c>
      <c r="L275" s="3">
        <v>7.5989129999999996</v>
      </c>
    </row>
    <row r="276" spans="1:12" x14ac:dyDescent="0.25">
      <c r="A276" t="s">
        <v>29</v>
      </c>
      <c r="J276">
        <v>4</v>
      </c>
      <c r="K276" t="s">
        <v>18</v>
      </c>
      <c r="L276" s="3">
        <v>7.6456270000000002</v>
      </c>
    </row>
    <row r="277" spans="1:12" x14ac:dyDescent="0.25">
      <c r="A277" t="s">
        <v>59</v>
      </c>
      <c r="J277">
        <v>1</v>
      </c>
      <c r="K277" t="s">
        <v>15</v>
      </c>
      <c r="L277" s="3">
        <v>7.8084610000000003</v>
      </c>
    </row>
    <row r="278" spans="1:12" x14ac:dyDescent="0.25">
      <c r="J278">
        <v>6</v>
      </c>
      <c r="K278" t="s">
        <v>20</v>
      </c>
      <c r="L278" s="3">
        <v>8.0182500000000001</v>
      </c>
    </row>
    <row r="279" spans="1:12" x14ac:dyDescent="0.25">
      <c r="A279" t="s">
        <v>60</v>
      </c>
      <c r="B279" t="s">
        <v>7</v>
      </c>
      <c r="C279" t="s">
        <v>8</v>
      </c>
      <c r="D279" t="s">
        <v>9</v>
      </c>
      <c r="E279" t="s">
        <v>10</v>
      </c>
      <c r="J279">
        <v>2</v>
      </c>
      <c r="K279" t="s">
        <v>16</v>
      </c>
      <c r="L279" s="3">
        <v>8.1403700000000008</v>
      </c>
    </row>
    <row r="281" spans="1:12" x14ac:dyDescent="0.25">
      <c r="A281" t="s">
        <v>144</v>
      </c>
      <c r="B281">
        <v>7.8084610000000003</v>
      </c>
      <c r="C281">
        <v>1.884711</v>
      </c>
      <c r="D281">
        <v>0</v>
      </c>
      <c r="E281">
        <v>10</v>
      </c>
    </row>
    <row r="284" spans="1:12" x14ac:dyDescent="0.25">
      <c r="A284" t="s">
        <v>30</v>
      </c>
    </row>
    <row r="286" spans="1:12" x14ac:dyDescent="0.25">
      <c r="A286" t="s">
        <v>60</v>
      </c>
      <c r="B286" t="s">
        <v>7</v>
      </c>
      <c r="C286" t="s">
        <v>8</v>
      </c>
      <c r="D286" t="s">
        <v>9</v>
      </c>
      <c r="E286" t="s">
        <v>10</v>
      </c>
    </row>
    <row r="288" spans="1:12" x14ac:dyDescent="0.25">
      <c r="A288" t="s">
        <v>145</v>
      </c>
      <c r="B288">
        <v>8.1403700000000008</v>
      </c>
      <c r="C288">
        <v>1.764435</v>
      </c>
      <c r="D288">
        <v>0</v>
      </c>
      <c r="E288">
        <v>10</v>
      </c>
    </row>
    <row r="291" spans="1:5" x14ac:dyDescent="0.25">
      <c r="A291" t="s">
        <v>31</v>
      </c>
    </row>
    <row r="293" spans="1:5" x14ac:dyDescent="0.25">
      <c r="A293" t="s">
        <v>60</v>
      </c>
      <c r="B293" t="s">
        <v>7</v>
      </c>
      <c r="C293" t="s">
        <v>8</v>
      </c>
      <c r="D293" t="s">
        <v>9</v>
      </c>
      <c r="E293" t="s">
        <v>10</v>
      </c>
    </row>
    <row r="295" spans="1:5" x14ac:dyDescent="0.25">
      <c r="A295" t="s">
        <v>146</v>
      </c>
      <c r="B295">
        <v>7.463571</v>
      </c>
      <c r="C295">
        <v>2.0561349999999998</v>
      </c>
      <c r="D295">
        <v>0</v>
      </c>
      <c r="E295">
        <v>10</v>
      </c>
    </row>
    <row r="298" spans="1:5" x14ac:dyDescent="0.25">
      <c r="A298" t="s">
        <v>32</v>
      </c>
    </row>
    <row r="300" spans="1:5" x14ac:dyDescent="0.25">
      <c r="A300" t="s">
        <v>60</v>
      </c>
      <c r="B300" t="s">
        <v>7</v>
      </c>
      <c r="C300" t="s">
        <v>8</v>
      </c>
      <c r="D300" t="s">
        <v>9</v>
      </c>
      <c r="E300" t="s">
        <v>10</v>
      </c>
    </row>
    <row r="302" spans="1:5" x14ac:dyDescent="0.25">
      <c r="A302" t="s">
        <v>147</v>
      </c>
      <c r="B302">
        <v>7.6456270000000002</v>
      </c>
      <c r="C302">
        <v>2.0843060000000002</v>
      </c>
      <c r="D302">
        <v>0</v>
      </c>
      <c r="E302">
        <v>10</v>
      </c>
    </row>
    <row r="305" spans="1:5" x14ac:dyDescent="0.25">
      <c r="A305" t="s">
        <v>33</v>
      </c>
    </row>
    <row r="307" spans="1:5" x14ac:dyDescent="0.25">
      <c r="A307" t="s">
        <v>60</v>
      </c>
      <c r="B307" t="s">
        <v>7</v>
      </c>
      <c r="C307" t="s">
        <v>8</v>
      </c>
      <c r="D307" t="s">
        <v>9</v>
      </c>
      <c r="E307" t="s">
        <v>10</v>
      </c>
    </row>
    <row r="309" spans="1:5" x14ac:dyDescent="0.25">
      <c r="A309" t="s">
        <v>148</v>
      </c>
      <c r="B309">
        <v>7.5989129999999996</v>
      </c>
      <c r="C309">
        <v>2.050557</v>
      </c>
      <c r="D309">
        <v>0</v>
      </c>
      <c r="E309">
        <v>10</v>
      </c>
    </row>
    <row r="312" spans="1:5" x14ac:dyDescent="0.25">
      <c r="A312" t="s">
        <v>34</v>
      </c>
    </row>
    <row r="314" spans="1:5" x14ac:dyDescent="0.25">
      <c r="A314" t="s">
        <v>60</v>
      </c>
      <c r="B314" t="s">
        <v>7</v>
      </c>
      <c r="C314" t="s">
        <v>8</v>
      </c>
      <c r="D314" t="s">
        <v>9</v>
      </c>
      <c r="E314" t="s">
        <v>10</v>
      </c>
    </row>
    <row r="316" spans="1:5" x14ac:dyDescent="0.25">
      <c r="A316" t="s">
        <v>149</v>
      </c>
      <c r="B316">
        <v>8.0182500000000001</v>
      </c>
      <c r="C316">
        <v>1.7140930000000001</v>
      </c>
      <c r="D316">
        <v>0</v>
      </c>
      <c r="E316">
        <v>10</v>
      </c>
    </row>
    <row r="319" spans="1:5" x14ac:dyDescent="0.25">
      <c r="A319" t="s">
        <v>159</v>
      </c>
    </row>
    <row r="320" spans="1:5" x14ac:dyDescent="0.25">
      <c r="A320" t="s">
        <v>35</v>
      </c>
    </row>
    <row r="321" spans="1:6" x14ac:dyDescent="0.25">
      <c r="A321" t="s">
        <v>160</v>
      </c>
    </row>
    <row r="322" spans="1:6" x14ac:dyDescent="0.25">
      <c r="A322" t="s">
        <v>161</v>
      </c>
    </row>
    <row r="323" spans="1:6" x14ac:dyDescent="0.25">
      <c r="A323" t="s">
        <v>162</v>
      </c>
      <c r="B323" t="s">
        <v>0</v>
      </c>
      <c r="C323" t="s">
        <v>4</v>
      </c>
      <c r="D323" t="s">
        <v>1</v>
      </c>
    </row>
    <row r="325" spans="1:6" x14ac:dyDescent="0.25">
      <c r="A325">
        <v>1</v>
      </c>
      <c r="B325" s="1">
        <v>14552048</v>
      </c>
      <c r="D325">
        <v>18.03</v>
      </c>
      <c r="E325" t="s">
        <v>163</v>
      </c>
      <c r="F325">
        <v>18.03</v>
      </c>
    </row>
    <row r="326" spans="1:6" x14ac:dyDescent="0.25">
      <c r="A326">
        <v>2</v>
      </c>
      <c r="B326" s="1">
        <v>40670086</v>
      </c>
      <c r="D326">
        <v>68.430000000000007</v>
      </c>
      <c r="E326" t="s">
        <v>164</v>
      </c>
      <c r="F326">
        <v>50.39</v>
      </c>
    </row>
    <row r="327" spans="1:6" x14ac:dyDescent="0.25">
      <c r="A327">
        <v>3</v>
      </c>
      <c r="B327" s="1">
        <v>17984470</v>
      </c>
      <c r="D327">
        <v>90.71</v>
      </c>
      <c r="E327" t="s">
        <v>165</v>
      </c>
      <c r="F327">
        <v>22.28</v>
      </c>
    </row>
    <row r="328" spans="1:6" x14ac:dyDescent="0.25">
      <c r="A328">
        <v>4</v>
      </c>
      <c r="B328" s="1">
        <v>7496556</v>
      </c>
      <c r="D328">
        <v>100</v>
      </c>
      <c r="E328" t="s">
        <v>166</v>
      </c>
      <c r="F328">
        <v>9.2899999999999991</v>
      </c>
    </row>
    <row r="330" spans="1:6" x14ac:dyDescent="0.25">
      <c r="A330" t="s">
        <v>2</v>
      </c>
      <c r="B330" s="1">
        <v>80703160</v>
      </c>
      <c r="C330">
        <v>100</v>
      </c>
    </row>
  </sheetData>
  <sortState ref="J274:L279">
    <sortCondition ref="L274:L279"/>
  </sortState>
  <mergeCells count="3">
    <mergeCell ref="H50:H51"/>
    <mergeCell ref="I50:I51"/>
    <mergeCell ref="J50:K50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20"/>
  <sheetViews>
    <sheetView topLeftCell="AJ211" workbookViewId="0">
      <selection activeCell="AU237" sqref="AU237"/>
    </sheetView>
  </sheetViews>
  <sheetFormatPr baseColWidth="10" defaultRowHeight="15" x14ac:dyDescent="0.25"/>
  <cols>
    <col min="4" max="4" width="6.85546875" style="40" customWidth="1"/>
    <col min="8" max="8" width="6.28515625" style="42" customWidth="1"/>
    <col min="12" max="12" width="6.28515625" style="42" customWidth="1"/>
    <col min="16" max="16" width="5.85546875" style="42" customWidth="1"/>
    <col min="20" max="20" width="7" style="42" customWidth="1"/>
    <col min="25" max="25" width="4.5703125" style="42" customWidth="1"/>
    <col min="26" max="26" width="7.28515625" style="42" customWidth="1"/>
    <col min="33" max="33" width="6.5703125" style="42" customWidth="1"/>
    <col min="34" max="34" width="28.7109375" bestFit="1" customWidth="1"/>
    <col min="35" max="36" width="15" customWidth="1"/>
    <col min="39" max="39" width="11.42578125" style="42"/>
    <col min="40" max="40" width="28.7109375" bestFit="1" customWidth="1"/>
    <col min="41" max="42" width="15" customWidth="1"/>
    <col min="43" max="43" width="11.42578125" style="42"/>
  </cols>
  <sheetData>
    <row r="1" spans="1:3" x14ac:dyDescent="0.25">
      <c r="A1" t="s">
        <v>209</v>
      </c>
    </row>
    <row r="3" spans="1:3" x14ac:dyDescent="0.25">
      <c r="A3" t="s">
        <v>210</v>
      </c>
    </row>
    <row r="4" spans="1:3" x14ac:dyDescent="0.25">
      <c r="A4" t="s">
        <v>35</v>
      </c>
    </row>
    <row r="6" spans="1:3" x14ac:dyDescent="0.25">
      <c r="A6" t="s">
        <v>211</v>
      </c>
      <c r="B6" t="s">
        <v>4</v>
      </c>
      <c r="C6" t="s">
        <v>1</v>
      </c>
    </row>
    <row r="8" spans="1:3" x14ac:dyDescent="0.25">
      <c r="A8" t="s">
        <v>212</v>
      </c>
      <c r="B8" s="41">
        <v>31.15</v>
      </c>
      <c r="C8">
        <v>31.15</v>
      </c>
    </row>
    <row r="9" spans="1:3" x14ac:dyDescent="0.25">
      <c r="A9" t="s">
        <v>213</v>
      </c>
      <c r="B9" s="41">
        <v>68.849999999999994</v>
      </c>
      <c r="C9">
        <v>100</v>
      </c>
    </row>
    <row r="11" spans="1:3" x14ac:dyDescent="0.25">
      <c r="A11" t="s">
        <v>214</v>
      </c>
      <c r="B11">
        <v>100</v>
      </c>
    </row>
    <row r="14" spans="1:3" x14ac:dyDescent="0.25">
      <c r="A14" t="s">
        <v>215</v>
      </c>
    </row>
    <row r="16" spans="1:3" x14ac:dyDescent="0.25">
      <c r="A16" t="s">
        <v>211</v>
      </c>
      <c r="B16" t="s">
        <v>4</v>
      </c>
      <c r="C16" t="s">
        <v>1</v>
      </c>
    </row>
    <row r="18" spans="1:7" x14ac:dyDescent="0.25">
      <c r="A18" t="s">
        <v>216</v>
      </c>
      <c r="B18" s="2">
        <v>41.96</v>
      </c>
      <c r="C18">
        <v>41.96</v>
      </c>
    </row>
    <row r="19" spans="1:7" x14ac:dyDescent="0.25">
      <c r="A19" t="s">
        <v>217</v>
      </c>
      <c r="B19" s="2">
        <v>58.04</v>
      </c>
      <c r="C19">
        <v>100</v>
      </c>
    </row>
    <row r="21" spans="1:7" x14ac:dyDescent="0.25">
      <c r="A21" t="s">
        <v>57</v>
      </c>
      <c r="B21">
        <v>100</v>
      </c>
      <c r="E21" t="s">
        <v>218</v>
      </c>
    </row>
    <row r="22" spans="1:7" x14ac:dyDescent="0.25">
      <c r="E22" t="s">
        <v>210</v>
      </c>
    </row>
    <row r="24" spans="1:7" x14ac:dyDescent="0.25">
      <c r="E24" t="s">
        <v>219</v>
      </c>
      <c r="F24" t="s">
        <v>4</v>
      </c>
      <c r="G24" t="s">
        <v>1</v>
      </c>
    </row>
    <row r="26" spans="1:7" x14ac:dyDescent="0.25">
      <c r="E26" t="s">
        <v>220</v>
      </c>
      <c r="F26" s="2">
        <v>3.64</v>
      </c>
      <c r="G26">
        <v>3.64</v>
      </c>
    </row>
    <row r="27" spans="1:7" x14ac:dyDescent="0.25">
      <c r="E27" t="s">
        <v>221</v>
      </c>
      <c r="F27" s="2">
        <v>52.9</v>
      </c>
      <c r="G27">
        <v>56.54</v>
      </c>
    </row>
    <row r="28" spans="1:7" x14ac:dyDescent="0.25">
      <c r="E28" t="s">
        <v>222</v>
      </c>
      <c r="F28" s="2">
        <v>24.33</v>
      </c>
      <c r="G28">
        <v>80.87</v>
      </c>
    </row>
    <row r="29" spans="1:7" x14ac:dyDescent="0.25">
      <c r="E29" t="s">
        <v>223</v>
      </c>
      <c r="F29" s="2">
        <v>19.13</v>
      </c>
      <c r="G29">
        <v>100</v>
      </c>
    </row>
    <row r="30" spans="1:7" x14ac:dyDescent="0.25">
      <c r="F30" s="2"/>
    </row>
    <row r="31" spans="1:7" x14ac:dyDescent="0.25">
      <c r="E31" t="s">
        <v>224</v>
      </c>
      <c r="F31" s="2">
        <v>100</v>
      </c>
    </row>
    <row r="32" spans="1:7" x14ac:dyDescent="0.25">
      <c r="F32" s="2"/>
    </row>
    <row r="33" spans="5:11" x14ac:dyDescent="0.25">
      <c r="F33" s="2"/>
    </row>
    <row r="34" spans="5:11" x14ac:dyDescent="0.25">
      <c r="E34" t="s">
        <v>215</v>
      </c>
      <c r="F34" s="2"/>
    </row>
    <row r="35" spans="5:11" x14ac:dyDescent="0.25">
      <c r="F35" s="2"/>
    </row>
    <row r="36" spans="5:11" x14ac:dyDescent="0.25">
      <c r="E36" t="s">
        <v>219</v>
      </c>
      <c r="F36" s="2" t="s">
        <v>4</v>
      </c>
      <c r="G36" t="s">
        <v>1</v>
      </c>
    </row>
    <row r="37" spans="5:11" x14ac:dyDescent="0.25">
      <c r="F37" s="2"/>
    </row>
    <row r="38" spans="5:11" x14ac:dyDescent="0.25">
      <c r="E38" t="s">
        <v>225</v>
      </c>
      <c r="F38" s="2">
        <v>4.16</v>
      </c>
      <c r="G38">
        <v>4.16</v>
      </c>
    </row>
    <row r="39" spans="5:11" x14ac:dyDescent="0.25">
      <c r="E39" t="s">
        <v>226</v>
      </c>
      <c r="F39" s="2">
        <v>53.17</v>
      </c>
      <c r="G39">
        <v>57.33</v>
      </c>
    </row>
    <row r="40" spans="5:11" x14ac:dyDescent="0.25">
      <c r="E40" t="s">
        <v>227</v>
      </c>
      <c r="F40" s="2">
        <v>23.13</v>
      </c>
      <c r="G40">
        <v>80.459999999999994</v>
      </c>
    </row>
    <row r="41" spans="5:11" x14ac:dyDescent="0.25">
      <c r="E41" t="s">
        <v>228</v>
      </c>
      <c r="F41" s="2">
        <v>19.54</v>
      </c>
      <c r="G41">
        <v>100</v>
      </c>
    </row>
    <row r="43" spans="5:11" x14ac:dyDescent="0.25">
      <c r="E43" t="s">
        <v>27</v>
      </c>
      <c r="F43">
        <v>100</v>
      </c>
      <c r="I43" t="s">
        <v>229</v>
      </c>
    </row>
    <row r="44" spans="5:11" x14ac:dyDescent="0.25">
      <c r="I44" t="s">
        <v>210</v>
      </c>
    </row>
    <row r="46" spans="5:11" x14ac:dyDescent="0.25">
      <c r="I46" t="s">
        <v>113</v>
      </c>
    </row>
    <row r="47" spans="5:11" x14ac:dyDescent="0.25">
      <c r="I47" t="s">
        <v>230</v>
      </c>
      <c r="J47" t="s">
        <v>4</v>
      </c>
      <c r="K47" t="s">
        <v>1</v>
      </c>
    </row>
    <row r="49" spans="9:12" x14ac:dyDescent="0.25">
      <c r="I49" t="s">
        <v>231</v>
      </c>
      <c r="J49">
        <v>15.39</v>
      </c>
      <c r="K49">
        <v>15.39</v>
      </c>
    </row>
    <row r="50" spans="9:12" x14ac:dyDescent="0.25">
      <c r="I50" t="s">
        <v>232</v>
      </c>
      <c r="J50">
        <v>28.79</v>
      </c>
      <c r="K50">
        <v>44.18</v>
      </c>
    </row>
    <row r="51" spans="9:12" x14ac:dyDescent="0.25">
      <c r="I51" t="s">
        <v>233</v>
      </c>
      <c r="J51">
        <v>9.5399999999999991</v>
      </c>
      <c r="K51">
        <v>53.73</v>
      </c>
    </row>
    <row r="52" spans="9:12" x14ac:dyDescent="0.25">
      <c r="I52" t="s">
        <v>234</v>
      </c>
      <c r="J52">
        <v>2.68</v>
      </c>
      <c r="K52">
        <v>56.41</v>
      </c>
    </row>
    <row r="53" spans="9:12" x14ac:dyDescent="0.25">
      <c r="I53" t="s">
        <v>235</v>
      </c>
      <c r="J53">
        <v>1.86</v>
      </c>
      <c r="K53">
        <v>58.27</v>
      </c>
    </row>
    <row r="54" spans="9:12" x14ac:dyDescent="0.25">
      <c r="I54" t="s">
        <v>236</v>
      </c>
      <c r="J54">
        <v>41.73</v>
      </c>
      <c r="K54">
        <v>100</v>
      </c>
    </row>
    <row r="56" spans="9:12" x14ac:dyDescent="0.25">
      <c r="I56" t="s">
        <v>214</v>
      </c>
      <c r="J56">
        <v>100</v>
      </c>
    </row>
    <row r="59" spans="9:12" x14ac:dyDescent="0.25">
      <c r="I59" t="s">
        <v>215</v>
      </c>
    </row>
    <row r="61" spans="9:12" x14ac:dyDescent="0.25">
      <c r="I61" t="s">
        <v>113</v>
      </c>
    </row>
    <row r="62" spans="9:12" x14ac:dyDescent="0.25">
      <c r="I62" t="s">
        <v>230</v>
      </c>
      <c r="J62" t="s">
        <v>4</v>
      </c>
      <c r="K62" t="s">
        <v>1</v>
      </c>
    </row>
    <row r="64" spans="9:12" x14ac:dyDescent="0.25">
      <c r="I64" t="s">
        <v>237</v>
      </c>
      <c r="J64">
        <v>18.11</v>
      </c>
      <c r="K64">
        <v>18.11</v>
      </c>
      <c r="L64" t="s">
        <v>15</v>
      </c>
    </row>
    <row r="65" spans="9:15" x14ac:dyDescent="0.25">
      <c r="I65" t="s">
        <v>238</v>
      </c>
      <c r="J65">
        <v>43.18</v>
      </c>
      <c r="K65">
        <v>61.29</v>
      </c>
      <c r="L65" t="s">
        <v>16</v>
      </c>
    </row>
    <row r="66" spans="9:15" x14ac:dyDescent="0.25">
      <c r="I66" t="s">
        <v>239</v>
      </c>
      <c r="J66">
        <v>9.02</v>
      </c>
      <c r="K66">
        <v>70.319999999999993</v>
      </c>
      <c r="L66" t="s">
        <v>17</v>
      </c>
    </row>
    <row r="67" spans="9:15" x14ac:dyDescent="0.25">
      <c r="I67" t="s">
        <v>240</v>
      </c>
      <c r="J67">
        <v>2.92</v>
      </c>
      <c r="K67">
        <v>73.239999999999995</v>
      </c>
      <c r="L67" t="s">
        <v>18</v>
      </c>
    </row>
    <row r="68" spans="9:15" x14ac:dyDescent="0.25">
      <c r="I68" t="s">
        <v>241</v>
      </c>
      <c r="J68">
        <v>4.29</v>
      </c>
      <c r="K68">
        <v>77.53</v>
      </c>
      <c r="L68" t="s">
        <v>19</v>
      </c>
    </row>
    <row r="69" spans="9:15" x14ac:dyDescent="0.25">
      <c r="I69" t="s">
        <v>242</v>
      </c>
      <c r="J69">
        <v>22.47</v>
      </c>
      <c r="K69">
        <v>100</v>
      </c>
      <c r="L69" t="s">
        <v>20</v>
      </c>
    </row>
    <row r="71" spans="9:15" x14ac:dyDescent="0.25">
      <c r="I71" t="s">
        <v>57</v>
      </c>
      <c r="J71">
        <v>100</v>
      </c>
      <c r="M71" t="s">
        <v>243</v>
      </c>
    </row>
    <row r="72" spans="9:15" x14ac:dyDescent="0.25">
      <c r="M72" t="s">
        <v>210</v>
      </c>
    </row>
    <row r="73" spans="9:15" x14ac:dyDescent="0.25">
      <c r="I73">
        <v>1</v>
      </c>
      <c r="M73" t="s">
        <v>35</v>
      </c>
    </row>
    <row r="74" spans="9:15" x14ac:dyDescent="0.25">
      <c r="I74">
        <v>2</v>
      </c>
    </row>
    <row r="75" spans="9:15" x14ac:dyDescent="0.25">
      <c r="I75">
        <v>3</v>
      </c>
      <c r="M75" t="s">
        <v>111</v>
      </c>
      <c r="N75" t="s">
        <v>4</v>
      </c>
      <c r="O75" t="s">
        <v>1</v>
      </c>
    </row>
    <row r="76" spans="9:15" x14ac:dyDescent="0.25">
      <c r="I76">
        <v>4</v>
      </c>
    </row>
    <row r="77" spans="9:15" x14ac:dyDescent="0.25">
      <c r="I77">
        <v>5</v>
      </c>
      <c r="M77" t="s">
        <v>244</v>
      </c>
      <c r="N77">
        <v>41.28</v>
      </c>
      <c r="O77">
        <v>41.28</v>
      </c>
    </row>
    <row r="78" spans="9:15" x14ac:dyDescent="0.25">
      <c r="I78">
        <v>6</v>
      </c>
      <c r="M78" t="s">
        <v>245</v>
      </c>
      <c r="N78">
        <v>31.07</v>
      </c>
      <c r="O78">
        <v>72.349999999999994</v>
      </c>
    </row>
    <row r="79" spans="9:15" x14ac:dyDescent="0.25">
      <c r="M79" t="s">
        <v>246</v>
      </c>
      <c r="N79">
        <v>21.33</v>
      </c>
      <c r="O79">
        <v>93.68</v>
      </c>
    </row>
    <row r="80" spans="9:15" x14ac:dyDescent="0.25">
      <c r="M80" t="s">
        <v>247</v>
      </c>
      <c r="N80">
        <v>4.01</v>
      </c>
      <c r="O80">
        <v>97.69</v>
      </c>
    </row>
    <row r="81" spans="13:15" x14ac:dyDescent="0.25">
      <c r="M81" t="s">
        <v>248</v>
      </c>
      <c r="N81">
        <v>1.52</v>
      </c>
      <c r="O81">
        <v>99.21</v>
      </c>
    </row>
    <row r="82" spans="13:15" x14ac:dyDescent="0.25">
      <c r="M82" t="s">
        <v>249</v>
      </c>
      <c r="N82">
        <v>0.79</v>
      </c>
      <c r="O82">
        <v>100</v>
      </c>
    </row>
    <row r="84" spans="13:15" x14ac:dyDescent="0.25">
      <c r="M84" t="s">
        <v>214</v>
      </c>
      <c r="N84">
        <v>100</v>
      </c>
    </row>
    <row r="87" spans="13:15" x14ac:dyDescent="0.25">
      <c r="M87" t="s">
        <v>215</v>
      </c>
    </row>
    <row r="89" spans="13:15" x14ac:dyDescent="0.25">
      <c r="M89" t="s">
        <v>111</v>
      </c>
      <c r="N89" t="s">
        <v>4</v>
      </c>
      <c r="O89" t="s">
        <v>1</v>
      </c>
    </row>
    <row r="91" spans="13:15" x14ac:dyDescent="0.25">
      <c r="M91" t="s">
        <v>250</v>
      </c>
      <c r="N91">
        <v>3.44</v>
      </c>
      <c r="O91">
        <v>3.44</v>
      </c>
    </row>
    <row r="92" spans="13:15" x14ac:dyDescent="0.25">
      <c r="M92" t="s">
        <v>251</v>
      </c>
      <c r="N92">
        <v>21.18</v>
      </c>
      <c r="O92">
        <v>24.62</v>
      </c>
    </row>
    <row r="93" spans="13:15" x14ac:dyDescent="0.25">
      <c r="M93" t="s">
        <v>252</v>
      </c>
      <c r="N93">
        <v>41.79</v>
      </c>
      <c r="O93">
        <v>66.41</v>
      </c>
    </row>
    <row r="94" spans="13:15" x14ac:dyDescent="0.25">
      <c r="M94" t="s">
        <v>253</v>
      </c>
      <c r="N94">
        <v>17.670000000000002</v>
      </c>
      <c r="O94">
        <v>84.08</v>
      </c>
    </row>
    <row r="95" spans="13:15" x14ac:dyDescent="0.25">
      <c r="M95" t="s">
        <v>254</v>
      </c>
      <c r="N95">
        <v>11.23</v>
      </c>
      <c r="O95">
        <v>95.32</v>
      </c>
    </row>
    <row r="96" spans="13:15" x14ac:dyDescent="0.25">
      <c r="M96" t="s">
        <v>255</v>
      </c>
      <c r="N96">
        <v>4.68</v>
      </c>
      <c r="O96">
        <v>100</v>
      </c>
    </row>
    <row r="98" spans="13:20" x14ac:dyDescent="0.25">
      <c r="M98" t="s">
        <v>57</v>
      </c>
      <c r="N98">
        <v>100</v>
      </c>
      <c r="Q98" t="s">
        <v>256</v>
      </c>
    </row>
    <row r="99" spans="13:20" x14ac:dyDescent="0.25">
      <c r="Q99" t="s">
        <v>75</v>
      </c>
    </row>
    <row r="100" spans="13:20" x14ac:dyDescent="0.25">
      <c r="Q100" t="s">
        <v>35</v>
      </c>
    </row>
    <row r="102" spans="13:20" x14ac:dyDescent="0.25">
      <c r="Q102" t="s">
        <v>160</v>
      </c>
    </row>
    <row r="103" spans="13:20" x14ac:dyDescent="0.25">
      <c r="Q103" t="s">
        <v>257</v>
      </c>
    </row>
    <row r="104" spans="13:20" x14ac:dyDescent="0.25">
      <c r="Q104" t="s">
        <v>258</v>
      </c>
      <c r="R104" t="s">
        <v>4</v>
      </c>
      <c r="S104" t="s">
        <v>1</v>
      </c>
    </row>
    <row r="106" spans="13:20" x14ac:dyDescent="0.25">
      <c r="Q106" t="s">
        <v>259</v>
      </c>
      <c r="R106">
        <v>17.829999999999998</v>
      </c>
      <c r="S106">
        <v>17.829999999999998</v>
      </c>
      <c r="T106" s="42">
        <f>R106+R107</f>
        <v>68.56</v>
      </c>
    </row>
    <row r="107" spans="13:20" x14ac:dyDescent="0.25">
      <c r="Q107" t="s">
        <v>260</v>
      </c>
      <c r="R107">
        <v>50.73</v>
      </c>
      <c r="S107">
        <v>68.56</v>
      </c>
    </row>
    <row r="108" spans="13:20" x14ac:dyDescent="0.25">
      <c r="Q108" t="s">
        <v>261</v>
      </c>
      <c r="R108">
        <v>22.2</v>
      </c>
      <c r="S108">
        <v>90.76</v>
      </c>
      <c r="T108" s="42">
        <f>R108+R109</f>
        <v>31.439999999999998</v>
      </c>
    </row>
    <row r="109" spans="13:20" x14ac:dyDescent="0.25">
      <c r="Q109" t="s">
        <v>262</v>
      </c>
      <c r="R109">
        <v>9.24</v>
      </c>
      <c r="S109">
        <v>100</v>
      </c>
    </row>
    <row r="111" spans="13:20" x14ac:dyDescent="0.25">
      <c r="Q111" t="s">
        <v>57</v>
      </c>
      <c r="R111">
        <v>100</v>
      </c>
    </row>
    <row r="114" spans="17:22" x14ac:dyDescent="0.25">
      <c r="Q114" t="s">
        <v>76</v>
      </c>
    </row>
    <row r="116" spans="17:22" x14ac:dyDescent="0.25">
      <c r="Q116" t="s">
        <v>160</v>
      </c>
    </row>
    <row r="117" spans="17:22" x14ac:dyDescent="0.25">
      <c r="Q117" t="s">
        <v>257</v>
      </c>
    </row>
    <row r="118" spans="17:22" x14ac:dyDescent="0.25">
      <c r="Q118" t="s">
        <v>258</v>
      </c>
      <c r="R118" t="s">
        <v>4</v>
      </c>
      <c r="S118" t="s">
        <v>1</v>
      </c>
    </row>
    <row r="120" spans="17:22" x14ac:dyDescent="0.25">
      <c r="Q120" t="s">
        <v>263</v>
      </c>
      <c r="R120">
        <v>10.84</v>
      </c>
      <c r="S120">
        <v>10.84</v>
      </c>
      <c r="T120" s="42">
        <f>R120+R121</f>
        <v>68.63</v>
      </c>
    </row>
    <row r="121" spans="17:22" x14ac:dyDescent="0.25">
      <c r="Q121" t="s">
        <v>264</v>
      </c>
      <c r="R121">
        <v>57.79</v>
      </c>
      <c r="S121">
        <v>68.63</v>
      </c>
    </row>
    <row r="122" spans="17:22" x14ac:dyDescent="0.25">
      <c r="Q122" t="s">
        <v>265</v>
      </c>
      <c r="R122">
        <v>22.96</v>
      </c>
      <c r="S122">
        <v>91.59</v>
      </c>
      <c r="T122" s="42">
        <f>R122+R123</f>
        <v>31.37</v>
      </c>
    </row>
    <row r="123" spans="17:22" x14ac:dyDescent="0.25">
      <c r="Q123" t="s">
        <v>266</v>
      </c>
      <c r="R123">
        <v>8.41</v>
      </c>
      <c r="S123">
        <v>100</v>
      </c>
    </row>
    <row r="125" spans="17:22" x14ac:dyDescent="0.25">
      <c r="Q125" t="s">
        <v>214</v>
      </c>
      <c r="R125">
        <v>100</v>
      </c>
    </row>
    <row r="126" spans="17:22" x14ac:dyDescent="0.25">
      <c r="U126" t="s">
        <v>267</v>
      </c>
    </row>
    <row r="127" spans="17:22" x14ac:dyDescent="0.25">
      <c r="U127" t="s">
        <v>28</v>
      </c>
      <c r="V127" t="s">
        <v>171</v>
      </c>
    </row>
    <row r="129" spans="21:24" x14ac:dyDescent="0.25">
      <c r="V129" t="s">
        <v>268</v>
      </c>
      <c r="W129" t="s">
        <v>4</v>
      </c>
      <c r="X129" t="s">
        <v>1</v>
      </c>
    </row>
    <row r="131" spans="21:24" x14ac:dyDescent="0.25">
      <c r="U131" t="s">
        <v>64</v>
      </c>
      <c r="V131" t="s">
        <v>269</v>
      </c>
      <c r="W131" s="2">
        <v>30.72</v>
      </c>
      <c r="X131">
        <v>6.35</v>
      </c>
    </row>
    <row r="132" spans="21:24" x14ac:dyDescent="0.25">
      <c r="U132" t="s">
        <v>63</v>
      </c>
      <c r="V132" t="s">
        <v>270</v>
      </c>
      <c r="W132" s="2">
        <v>49.11</v>
      </c>
      <c r="X132">
        <v>20.170000000000002</v>
      </c>
    </row>
    <row r="133" spans="21:24" x14ac:dyDescent="0.25">
      <c r="U133" t="s">
        <v>73</v>
      </c>
      <c r="V133" t="s">
        <v>271</v>
      </c>
      <c r="W133" s="2">
        <v>13.82</v>
      </c>
      <c r="X133">
        <v>69.28</v>
      </c>
    </row>
    <row r="134" spans="21:24" x14ac:dyDescent="0.25">
      <c r="U134" t="s">
        <v>74</v>
      </c>
      <c r="V134" t="s">
        <v>272</v>
      </c>
      <c r="W134" s="2">
        <v>6.35</v>
      </c>
      <c r="X134">
        <v>100</v>
      </c>
    </row>
    <row r="136" spans="21:24" x14ac:dyDescent="0.25">
      <c r="V136" t="s">
        <v>224</v>
      </c>
      <c r="W136">
        <v>100</v>
      </c>
    </row>
    <row r="139" spans="21:24" x14ac:dyDescent="0.25">
      <c r="U139" t="s">
        <v>28</v>
      </c>
      <c r="V139" t="s">
        <v>170</v>
      </c>
    </row>
    <row r="141" spans="21:24" x14ac:dyDescent="0.25">
      <c r="V141" t="s">
        <v>268</v>
      </c>
      <c r="W141" t="s">
        <v>4</v>
      </c>
      <c r="X141" t="s">
        <v>1</v>
      </c>
    </row>
    <row r="143" spans="21:24" x14ac:dyDescent="0.25">
      <c r="V143" t="s">
        <v>273</v>
      </c>
      <c r="W143" s="2">
        <v>43.74</v>
      </c>
      <c r="X143">
        <v>3.98</v>
      </c>
    </row>
    <row r="144" spans="21:24" x14ac:dyDescent="0.25">
      <c r="V144" t="s">
        <v>274</v>
      </c>
      <c r="W144" s="2">
        <v>40.54</v>
      </c>
      <c r="X144">
        <v>15.72</v>
      </c>
    </row>
    <row r="145" spans="22:28" x14ac:dyDescent="0.25">
      <c r="V145" t="s">
        <v>275</v>
      </c>
      <c r="W145" s="2">
        <v>11.74</v>
      </c>
      <c r="X145">
        <v>56.26</v>
      </c>
    </row>
    <row r="146" spans="22:28" x14ac:dyDescent="0.25">
      <c r="V146" t="s">
        <v>276</v>
      </c>
      <c r="W146" s="2">
        <v>3.98</v>
      </c>
      <c r="X146">
        <v>100</v>
      </c>
    </row>
    <row r="148" spans="22:28" x14ac:dyDescent="0.25">
      <c r="V148" t="s">
        <v>27</v>
      </c>
      <c r="W148">
        <v>100</v>
      </c>
    </row>
    <row r="157" spans="22:28" x14ac:dyDescent="0.25">
      <c r="AB157" t="s">
        <v>11</v>
      </c>
    </row>
    <row r="158" spans="22:28" x14ac:dyDescent="0.25">
      <c r="AB158" t="s">
        <v>12</v>
      </c>
    </row>
    <row r="160" spans="22:28" x14ac:dyDescent="0.25">
      <c r="AA160" t="s">
        <v>277</v>
      </c>
    </row>
    <row r="161" spans="27:33" x14ac:dyDescent="0.25">
      <c r="AA161" t="s">
        <v>28</v>
      </c>
      <c r="AB161" t="s">
        <v>278</v>
      </c>
    </row>
    <row r="163" spans="27:33" x14ac:dyDescent="0.25">
      <c r="AB163" t="s">
        <v>61</v>
      </c>
      <c r="AC163" t="s">
        <v>62</v>
      </c>
      <c r="AD163" t="s">
        <v>7</v>
      </c>
      <c r="AE163" t="s">
        <v>8</v>
      </c>
      <c r="AF163" t="s">
        <v>9</v>
      </c>
      <c r="AG163" s="42" t="s">
        <v>10</v>
      </c>
    </row>
    <row r="165" spans="27:33" x14ac:dyDescent="0.25">
      <c r="AB165" t="s">
        <v>279</v>
      </c>
      <c r="AC165">
        <v>755706</v>
      </c>
      <c r="AD165" s="2">
        <v>7.6454680000000002</v>
      </c>
      <c r="AE165">
        <v>1.895662</v>
      </c>
      <c r="AF165">
        <v>0</v>
      </c>
      <c r="AG165" s="42">
        <v>10</v>
      </c>
    </row>
    <row r="168" spans="27:33" x14ac:dyDescent="0.25">
      <c r="AA168" t="s">
        <v>28</v>
      </c>
      <c r="AB168" t="s">
        <v>280</v>
      </c>
    </row>
    <row r="170" spans="27:33" x14ac:dyDescent="0.25">
      <c r="AB170" t="s">
        <v>61</v>
      </c>
      <c r="AC170" t="s">
        <v>62</v>
      </c>
      <c r="AD170" t="s">
        <v>7</v>
      </c>
      <c r="AE170" t="s">
        <v>8</v>
      </c>
      <c r="AF170" t="s">
        <v>9</v>
      </c>
      <c r="AG170" s="42" t="s">
        <v>10</v>
      </c>
    </row>
    <row r="172" spans="27:33" x14ac:dyDescent="0.25">
      <c r="AB172" t="s">
        <v>281</v>
      </c>
      <c r="AC172">
        <v>20688001</v>
      </c>
      <c r="AD172" s="2">
        <v>7.8838140000000001</v>
      </c>
      <c r="AE172">
        <v>1.920552</v>
      </c>
      <c r="AF172">
        <v>0</v>
      </c>
      <c r="AG172" s="42">
        <v>10</v>
      </c>
    </row>
    <row r="173" spans="27:33" x14ac:dyDescent="0.25">
      <c r="AA173" t="s">
        <v>282</v>
      </c>
    </row>
    <row r="174" spans="27:33" x14ac:dyDescent="0.25">
      <c r="AA174" t="s">
        <v>283</v>
      </c>
    </row>
    <row r="176" spans="27:33" x14ac:dyDescent="0.25">
      <c r="AA176" t="s">
        <v>61</v>
      </c>
      <c r="AB176" t="s">
        <v>62</v>
      </c>
      <c r="AC176" t="s">
        <v>7</v>
      </c>
      <c r="AD176" t="s">
        <v>8</v>
      </c>
      <c r="AE176" t="s">
        <v>9</v>
      </c>
      <c r="AF176" t="s">
        <v>10</v>
      </c>
    </row>
    <row r="178" spans="27:32" x14ac:dyDescent="0.25">
      <c r="AA178" t="s">
        <v>284</v>
      </c>
      <c r="AB178">
        <v>1670698</v>
      </c>
      <c r="AC178" s="2">
        <v>7.4827839999999997</v>
      </c>
      <c r="AD178">
        <v>1.904266</v>
      </c>
      <c r="AE178">
        <v>0</v>
      </c>
      <c r="AF178">
        <v>10</v>
      </c>
    </row>
    <row r="181" spans="27:32" x14ac:dyDescent="0.25">
      <c r="AA181" t="s">
        <v>215</v>
      </c>
    </row>
    <row r="183" spans="27:32" x14ac:dyDescent="0.25">
      <c r="AA183" t="s">
        <v>61</v>
      </c>
      <c r="AB183" t="s">
        <v>62</v>
      </c>
      <c r="AC183" t="s">
        <v>7</v>
      </c>
      <c r="AD183" t="s">
        <v>8</v>
      </c>
      <c r="AE183" t="s">
        <v>9</v>
      </c>
      <c r="AF183" t="s">
        <v>10</v>
      </c>
    </row>
    <row r="185" spans="27:32" x14ac:dyDescent="0.25">
      <c r="AA185" t="s">
        <v>285</v>
      </c>
      <c r="AB185">
        <v>28613294</v>
      </c>
      <c r="AC185" s="2">
        <v>8.088381</v>
      </c>
      <c r="AD185">
        <v>1.695813</v>
      </c>
      <c r="AE185">
        <v>0</v>
      </c>
      <c r="AF185">
        <v>10</v>
      </c>
    </row>
    <row r="195" spans="34:42" x14ac:dyDescent="0.25">
      <c r="AK195" t="s">
        <v>171</v>
      </c>
      <c r="AL195" t="s">
        <v>286</v>
      </c>
    </row>
    <row r="196" spans="34:42" x14ac:dyDescent="0.25">
      <c r="AH196">
        <v>0</v>
      </c>
      <c r="AJ196" s="10" t="s">
        <v>21</v>
      </c>
      <c r="AK196">
        <v>7.1</v>
      </c>
      <c r="AL196">
        <v>7.4</v>
      </c>
    </row>
    <row r="197" spans="34:42" x14ac:dyDescent="0.25">
      <c r="AH197">
        <v>1</v>
      </c>
      <c r="AJ197" s="4" t="s">
        <v>107</v>
      </c>
      <c r="AK197">
        <v>7.4</v>
      </c>
      <c r="AL197">
        <v>7.8</v>
      </c>
    </row>
    <row r="198" spans="34:42" x14ac:dyDescent="0.25">
      <c r="AH198">
        <v>2</v>
      </c>
      <c r="AJ198" s="4" t="s">
        <v>55</v>
      </c>
      <c r="AK198">
        <v>7.3</v>
      </c>
      <c r="AL198">
        <v>8.1</v>
      </c>
    </row>
    <row r="199" spans="34:42" x14ac:dyDescent="0.25">
      <c r="AH199">
        <v>3</v>
      </c>
      <c r="AJ199" s="4" t="s">
        <v>56</v>
      </c>
      <c r="AK199" s="2">
        <v>8</v>
      </c>
      <c r="AL199">
        <v>8.5</v>
      </c>
    </row>
    <row r="202" spans="34:42" x14ac:dyDescent="0.25">
      <c r="AH202" s="5" t="s">
        <v>172</v>
      </c>
      <c r="AI202" s="28" t="s">
        <v>170</v>
      </c>
      <c r="AJ202" s="28" t="s">
        <v>171</v>
      </c>
    </row>
    <row r="203" spans="34:42" x14ac:dyDescent="0.25">
      <c r="AH203" s="10" t="s">
        <v>21</v>
      </c>
      <c r="AI203" s="29">
        <v>7.4</v>
      </c>
      <c r="AJ203" s="29">
        <v>7.1</v>
      </c>
    </row>
    <row r="204" spans="34:42" x14ac:dyDescent="0.25">
      <c r="AH204" s="4" t="s">
        <v>107</v>
      </c>
      <c r="AI204" s="29">
        <v>7.8</v>
      </c>
      <c r="AJ204" s="29">
        <v>7.4</v>
      </c>
    </row>
    <row r="205" spans="34:42" x14ac:dyDescent="0.25">
      <c r="AH205" s="10" t="s">
        <v>55</v>
      </c>
      <c r="AI205" s="29">
        <v>8.1</v>
      </c>
      <c r="AJ205" s="29">
        <v>7.3</v>
      </c>
    </row>
    <row r="206" spans="34:42" x14ac:dyDescent="0.25">
      <c r="AH206" s="6" t="s">
        <v>56</v>
      </c>
      <c r="AI206" s="30">
        <v>8.5</v>
      </c>
      <c r="AJ206" s="31">
        <v>8</v>
      </c>
    </row>
    <row r="207" spans="34:42" x14ac:dyDescent="0.25">
      <c r="AH207" s="4"/>
      <c r="AI207" s="4"/>
      <c r="AJ207" s="7"/>
      <c r="AN207" s="5" t="s">
        <v>114</v>
      </c>
      <c r="AO207" s="28" t="s">
        <v>170</v>
      </c>
      <c r="AP207" s="28" t="s">
        <v>171</v>
      </c>
    </row>
    <row r="208" spans="34:42" x14ac:dyDescent="0.25">
      <c r="AH208" s="6"/>
      <c r="AI208" s="6"/>
      <c r="AJ208" s="8"/>
      <c r="AN208" s="10" t="s">
        <v>15</v>
      </c>
      <c r="AO208" s="29">
        <v>7.8</v>
      </c>
      <c r="AP208" s="29">
        <v>7.6</v>
      </c>
    </row>
    <row r="209" spans="40:46" x14ac:dyDescent="0.25">
      <c r="AN209" s="4" t="s">
        <v>16</v>
      </c>
      <c r="AO209" s="29">
        <v>8.1999999999999993</v>
      </c>
      <c r="AP209" s="29">
        <v>7.6</v>
      </c>
    </row>
    <row r="210" spans="40:46" x14ac:dyDescent="0.25">
      <c r="AN210" s="10" t="s">
        <v>17</v>
      </c>
      <c r="AO210" s="29">
        <v>7.5</v>
      </c>
      <c r="AP210" s="29">
        <v>6.7</v>
      </c>
    </row>
    <row r="211" spans="40:46" x14ac:dyDescent="0.25">
      <c r="AN211" s="10" t="s">
        <v>18</v>
      </c>
      <c r="AO211" s="29">
        <v>7.8</v>
      </c>
      <c r="AP211" s="29">
        <v>6.8</v>
      </c>
    </row>
    <row r="212" spans="40:46" x14ac:dyDescent="0.25">
      <c r="AN212" s="10" t="s">
        <v>19</v>
      </c>
      <c r="AO212" s="29">
        <v>7.4</v>
      </c>
      <c r="AP212" s="33">
        <v>7</v>
      </c>
    </row>
    <row r="213" spans="40:46" x14ac:dyDescent="0.25">
      <c r="AN213" s="6" t="s">
        <v>20</v>
      </c>
      <c r="AO213" s="32">
        <v>8</v>
      </c>
      <c r="AP213" s="31">
        <v>7.6</v>
      </c>
    </row>
    <row r="214" spans="40:46" x14ac:dyDescent="0.25">
      <c r="AR214">
        <v>0</v>
      </c>
      <c r="AS214" t="s">
        <v>22</v>
      </c>
    </row>
    <row r="216" spans="40:46" x14ac:dyDescent="0.25">
      <c r="AR216">
        <v>1</v>
      </c>
      <c r="AS216" t="s">
        <v>24</v>
      </c>
      <c r="AT216" s="3">
        <v>7.5566360000000001</v>
      </c>
    </row>
    <row r="217" spans="40:46" x14ac:dyDescent="0.25">
      <c r="AR217">
        <v>2</v>
      </c>
      <c r="AS217" t="s">
        <v>23</v>
      </c>
      <c r="AT217" s="3">
        <v>7.8642669999999999</v>
      </c>
    </row>
    <row r="218" spans="40:46" x14ac:dyDescent="0.25">
      <c r="AR218">
        <v>3</v>
      </c>
      <c r="AS218" t="s">
        <v>58</v>
      </c>
      <c r="AT218" s="3">
        <v>8.3371089999999999</v>
      </c>
    </row>
    <row r="219" spans="40:46" x14ac:dyDescent="0.25">
      <c r="AR219">
        <v>4</v>
      </c>
      <c r="AS219" t="s">
        <v>25</v>
      </c>
      <c r="AT219" s="3">
        <v>8.5215049999999994</v>
      </c>
    </row>
    <row r="220" spans="40:46" x14ac:dyDescent="0.25">
      <c r="AR220">
        <v>5</v>
      </c>
      <c r="AS220" t="s">
        <v>26</v>
      </c>
      <c r="AT220" s="3">
        <v>8.8329690000000003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8"/>
  <sheetViews>
    <sheetView workbookViewId="0">
      <selection activeCell="J6" sqref="J6"/>
    </sheetView>
  </sheetViews>
  <sheetFormatPr baseColWidth="10" defaultRowHeight="15" x14ac:dyDescent="0.25"/>
  <sheetData>
    <row r="3" spans="5:5" x14ac:dyDescent="0.25">
      <c r="E3" s="35" t="s">
        <v>175</v>
      </c>
    </row>
    <row r="4" spans="5:5" x14ac:dyDescent="0.25">
      <c r="E4" s="35" t="s">
        <v>176</v>
      </c>
    </row>
    <row r="18" spans="3:3" x14ac:dyDescent="0.25">
      <c r="C18" s="36" t="s">
        <v>178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7"/>
  <sheetViews>
    <sheetView workbookViewId="0">
      <selection activeCell="D21" sqref="D21"/>
    </sheetView>
  </sheetViews>
  <sheetFormatPr baseColWidth="10" defaultRowHeight="15" x14ac:dyDescent="0.25"/>
  <sheetData>
    <row r="3" spans="3:5" x14ac:dyDescent="0.25">
      <c r="E3" s="35" t="s">
        <v>179</v>
      </c>
    </row>
    <row r="4" spans="3:5" x14ac:dyDescent="0.25">
      <c r="C4" s="34" t="s">
        <v>180</v>
      </c>
    </row>
    <row r="17" spans="3:3" x14ac:dyDescent="0.25">
      <c r="C17" s="36" t="s">
        <v>178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9"/>
  <sheetViews>
    <sheetView workbookViewId="0">
      <selection activeCell="E21" sqref="E21"/>
    </sheetView>
  </sheetViews>
  <sheetFormatPr baseColWidth="10" defaultRowHeight="15" x14ac:dyDescent="0.25"/>
  <sheetData>
    <row r="3" spans="5:5" x14ac:dyDescent="0.25">
      <c r="E3" s="35" t="s">
        <v>181</v>
      </c>
    </row>
    <row r="4" spans="5:5" x14ac:dyDescent="0.25">
      <c r="E4" s="35" t="s">
        <v>182</v>
      </c>
    </row>
    <row r="5" spans="5:5" x14ac:dyDescent="0.25">
      <c r="E5" s="35" t="s">
        <v>183</v>
      </c>
    </row>
    <row r="19" spans="3:3" x14ac:dyDescent="0.25">
      <c r="C19" s="36" t="s">
        <v>178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8"/>
  <sheetViews>
    <sheetView workbookViewId="0">
      <selection activeCell="F21" sqref="F21"/>
    </sheetView>
  </sheetViews>
  <sheetFormatPr baseColWidth="10" defaultRowHeight="15" x14ac:dyDescent="0.25"/>
  <sheetData>
    <row r="3" spans="5:5" x14ac:dyDescent="0.25">
      <c r="E3" s="35" t="s">
        <v>184</v>
      </c>
    </row>
    <row r="4" spans="5:5" x14ac:dyDescent="0.25">
      <c r="E4" s="35" t="s">
        <v>185</v>
      </c>
    </row>
    <row r="18" spans="3:3" x14ac:dyDescent="0.25">
      <c r="C18" s="36" t="s">
        <v>178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8"/>
  <sheetViews>
    <sheetView workbookViewId="0">
      <selection activeCell="D21" sqref="D21"/>
    </sheetView>
  </sheetViews>
  <sheetFormatPr baseColWidth="10" defaultRowHeight="15" x14ac:dyDescent="0.25"/>
  <sheetData>
    <row r="3" spans="5:5" x14ac:dyDescent="0.25">
      <c r="E3" s="35" t="s">
        <v>186</v>
      </c>
    </row>
    <row r="4" spans="5:5" x14ac:dyDescent="0.25">
      <c r="E4" s="35" t="s">
        <v>187</v>
      </c>
    </row>
    <row r="18" spans="3:3" x14ac:dyDescent="0.25">
      <c r="C18" s="36" t="s">
        <v>178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7"/>
  <sheetViews>
    <sheetView workbookViewId="0">
      <selection activeCell="K16" sqref="K16"/>
    </sheetView>
  </sheetViews>
  <sheetFormatPr baseColWidth="10" defaultRowHeight="15" x14ac:dyDescent="0.25"/>
  <sheetData>
    <row r="3" spans="5:5" x14ac:dyDescent="0.25">
      <c r="E3" s="35" t="s">
        <v>188</v>
      </c>
    </row>
    <row r="4" spans="5:5" x14ac:dyDescent="0.25">
      <c r="E4" s="35" t="s">
        <v>189</v>
      </c>
    </row>
    <row r="17" spans="3:3" x14ac:dyDescent="0.25">
      <c r="C17" s="36" t="s">
        <v>178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8"/>
  <sheetViews>
    <sheetView workbookViewId="0">
      <selection activeCell="H22" sqref="H22"/>
    </sheetView>
  </sheetViews>
  <sheetFormatPr baseColWidth="10" defaultRowHeight="15" x14ac:dyDescent="0.25"/>
  <sheetData>
    <row r="3" spans="5:5" x14ac:dyDescent="0.25">
      <c r="E3" s="35" t="s">
        <v>190</v>
      </c>
    </row>
    <row r="4" spans="5:5" x14ac:dyDescent="0.25">
      <c r="E4" s="35" t="s">
        <v>191</v>
      </c>
    </row>
    <row r="5" spans="5:5" x14ac:dyDescent="0.25">
      <c r="E5" s="35" t="s">
        <v>192</v>
      </c>
    </row>
    <row r="18" spans="3:3" x14ac:dyDescent="0.25">
      <c r="C18" s="36" t="s">
        <v>178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7"/>
  <sheetViews>
    <sheetView workbookViewId="0">
      <selection activeCell="J17" sqref="J17"/>
    </sheetView>
  </sheetViews>
  <sheetFormatPr baseColWidth="10" defaultRowHeight="15" x14ac:dyDescent="0.25"/>
  <sheetData>
    <row r="3" spans="5:5" x14ac:dyDescent="0.25">
      <c r="E3" s="35" t="s">
        <v>193</v>
      </c>
    </row>
    <row r="4" spans="5:5" x14ac:dyDescent="0.25">
      <c r="E4" s="35" t="s">
        <v>194</v>
      </c>
    </row>
    <row r="17" spans="3:3" x14ac:dyDescent="0.25">
      <c r="C17" s="36" t="s">
        <v>178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9</vt:i4>
      </vt:variant>
    </vt:vector>
  </HeadingPairs>
  <TitlesOfParts>
    <vt:vector size="24" baseType="lpstr">
      <vt:lpstr>Gráfica 1</vt:lpstr>
      <vt:lpstr>Gráfica 2</vt:lpstr>
      <vt:lpstr>Gráfica 3</vt:lpstr>
      <vt:lpstr>Gráfica 4</vt:lpstr>
      <vt:lpstr>Gráfica 5</vt:lpstr>
      <vt:lpstr>Gráfica 6</vt:lpstr>
      <vt:lpstr>Gráfica 7</vt:lpstr>
      <vt:lpstr>Gráfica 8</vt:lpstr>
      <vt:lpstr>Gráfica 9</vt:lpstr>
      <vt:lpstr>Gráfica 10</vt:lpstr>
      <vt:lpstr>Gráfica 11</vt:lpstr>
      <vt:lpstr>Gráfica 12</vt:lpstr>
      <vt:lpstr>Gráfica 13</vt:lpstr>
      <vt:lpstr>artículo</vt:lpstr>
      <vt:lpstr>art empleo-des</vt:lpstr>
      <vt:lpstr>'Gráfica 1'!_ftn1</vt:lpstr>
      <vt:lpstr>'Gráfica 1'!_ftnref1</vt:lpstr>
      <vt:lpstr>'Gráfica 8'!_Ref363962</vt:lpstr>
      <vt:lpstr>'Gráfica 9'!_Ref366194</vt:lpstr>
      <vt:lpstr>'Gráfica 12'!_Ref369844</vt:lpstr>
      <vt:lpstr>'Gráfica 11'!_Ref379974</vt:lpstr>
      <vt:lpstr>'Gráfica 5'!_Ref515366806</vt:lpstr>
      <vt:lpstr>'Gráfica 1'!_Ref515442717</vt:lpstr>
      <vt:lpstr>'Gráfica 4'!_Ref521513688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2019-03-29T18:03:28Z</dcterms:created>
  <dcterms:modified xsi:type="dcterms:W3CDTF">2019-03-29T18:03:48Z</dcterms:modified>
</cp:coreProperties>
</file>